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Area" localSheetId="5">'2-1'!$A$1:$AI$24</definedName>
    <definedName name="_xlnm.Print_Area" localSheetId="6">'3'!$A$1:$DH$15</definedName>
    <definedName name="_xlnm.Print_Area" localSheetId="7">'3-1'!$A$1:$G$33</definedName>
    <definedName name="_xlnm.Print_Area" localSheetId="8">'3-2'!$A$1:$F$11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<sst xmlns="http://schemas.openxmlformats.org/spreadsheetml/2006/main" count="1141" uniqueCount="336">
  <si>
    <t>小金县安全生产监督管理局机关</t>
  </si>
  <si>
    <t>2019年部门预算</t>
  </si>
  <si>
    <t>表1</t>
  </si>
  <si>
    <t>部门收支总表</t>
  </si>
  <si>
    <t>单位名称： 小金县安全生产监督管理局机关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</si>
  <si>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</si>
  <si>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</si>
  <si>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</si>
  <si>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</si>
  <si>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</si>
  <si>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</si>
  <si>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</si>
  <si>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</si>
  <si>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</si>
  <si>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</si>
  <si>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</si>
  <si>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</si>
  <si>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</si>
  <si>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</si>
  <si>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</si>
  <si>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</si>
  <si>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</si>
  <si>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</si>
  <si>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</si>
  <si>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</si>
  <si>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</si>
  <si>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</si>
  <si>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</si>
  <si>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</si>
  <si>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</si>
  <si>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</si>
  <si>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</si>
  <si>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</si>
  <si>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</si>
  <si>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</si>
  <si>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</si>
  <si>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</si>
  <si>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</si>
  <si>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</si>
  <si>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</si>
  <si>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</si>
  <si>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</si>
  <si>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</si>
  <si>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</si>
  <si>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</si>
  <si>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</si>
  <si>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</si>
  <si>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</si>
  <si>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</si>
  <si>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</si>
  <si>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</si>
  <si>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</si>
  <si>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</si>
  <si>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</si>
  <si>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</si>
  <si>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</si>
  <si>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</si>
  <si>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</si>
  <si>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</si>
  <si>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</si>
  <si>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</si>
  <si>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</si>
  <si>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</si>
  <si>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</si>
  <si>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</si>
  <si>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</si>
  <si>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</si>
  <si>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</si>
  <si>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</si>
  <si>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</si>
  <si>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</si>
  <si>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</si>
  <si>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</si>
  <si>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</si>
  <si>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</si>
  <si>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</si>
  <si>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</si>
  <si>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</si>
  <si>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</si>
  <si>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</si>
  <si>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</si>
  <si>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148</t>
  </si>
  <si>
    <t>小金县安全生产监督管理局</t>
  </si>
  <si>
    <t>208</t>
  </si>
  <si>
    <t>05</t>
  </si>
  <si>
    <t xml:space="preserve">  148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</si>
  <si>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</si>
  <si>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</si>
  <si>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</si>
  <si>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</si>
  <si>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</si>
  <si>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</si>
  <si>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</si>
  <si>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</si>
  <si>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</si>
  <si>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</si>
  <si>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</si>
  <si>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</si>
  <si>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224</t>
  </si>
  <si>
    <t xml:space="preserve">  行政运行(应急管理事务)</t>
  </si>
  <si>
    <t xml:space="preserve">  安全监管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</si>
  <si>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</si>
  <si>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</si>
  <si>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</si>
  <si>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</si>
  <si>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</si>
  <si>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</si>
  <si>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</si>
  <si>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</si>
  <si>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</si>
  <si>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</si>
  <si>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</si>
  <si>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</si>
  <si>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</si>
  <si>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</si>
  <si>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</si>
  <si>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</si>
  <si>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</si>
  <si>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</si>
  <si>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</si>
  <si>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</si>
  <si>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</si>
  <si>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</si>
  <si>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</si>
  <si>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</si>
  <si>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</si>
  <si>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</si>
  <si>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</si>
  <si>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</si>
  <si>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</si>
  <si>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</si>
  <si>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</si>
  <si>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</si>
  <si>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</si>
  <si>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</si>
  <si>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</si>
  <si>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</si>
  <si>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</si>
  <si>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</si>
  <si>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</si>
  <si>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</si>
  <si>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</si>
  <si>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</si>
  <si>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</si>
  <si>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</si>
  <si>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</si>
  <si>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</si>
  <si>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</si>
  <si>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</si>
  <si>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</si>
  <si>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</si>
  <si>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</si>
  <si>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</si>
  <si>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</si>
  <si>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</si>
  <si>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</si>
  <si>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</si>
  <si>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</si>
  <si>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</si>
  <si>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</si>
  <si>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</si>
  <si>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</si>
  <si>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</si>
  <si>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</si>
  <si>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</si>
  <si>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>99</t>
  </si>
  <si>
    <t xml:space="preserve">    其他工资福利支出</t>
  </si>
  <si>
    <t xml:space="preserve">  502</t>
  </si>
  <si>
    <t xml:space="preserve">  机关商品和服务支出（政府预算）</t>
  </si>
  <si>
    <t xml:space="preserve">    办公经费</t>
  </si>
  <si>
    <t xml:space="preserve">    培训费</t>
  </si>
  <si>
    <t xml:space="preserve">    委托业务费</t>
  </si>
  <si>
    <t xml:space="preserve">    公务接待费</t>
  </si>
  <si>
    <t>08</t>
  </si>
  <si>
    <t xml:space="preserve">    公务用车运行维护费</t>
  </si>
  <si>
    <t xml:space="preserve">  509</t>
  </si>
  <si>
    <t xml:space="preserve">  对个人和家庭的补助（政府预算）</t>
  </si>
  <si>
    <t xml:space="preserve">    社会福利和救助</t>
  </si>
  <si>
    <t xml:space="preserve">    其他对个人和家庭补助</t>
  </si>
  <si>
    <t xml:space="preserve">  599</t>
  </si>
  <si>
    <t xml:space="preserve">  其他支出（政府预算）</t>
  </si>
  <si>
    <t xml:space="preserve">    其他支出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</si>
  <si>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</si>
  <si>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</si>
  <si>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</si>
  <si>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</si>
  <si>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</si>
  <si>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</si>
  <si>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</si>
  <si>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</si>
  <si>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</si>
  <si>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</si>
  <si>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</si>
  <si>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</si>
  <si>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</si>
  <si>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</si>
  <si>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</si>
  <si>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</si>
  <si>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</si>
  <si>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</si>
  <si>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</si>
  <si>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</si>
  <si>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</si>
  <si>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</si>
  <si>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</si>
  <si>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</si>
  <si>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</si>
  <si>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</si>
  <si>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</si>
  <si>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</si>
  <si>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</si>
  <si>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</si>
  <si>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</si>
  <si>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</si>
  <si>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</si>
  <si>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</si>
  <si>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</si>
  <si>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</si>
  <si>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</si>
  <si>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</si>
  <si>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</si>
  <si>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</si>
  <si>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</si>
  <si>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</si>
  <si>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</si>
  <si>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</si>
  <si>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</si>
  <si>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</si>
  <si>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</si>
  <si>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</si>
  <si>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</si>
  <si>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</si>
  <si>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</si>
  <si>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</si>
  <si>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</si>
  <si>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</si>
  <si>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</si>
  <si>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</si>
  <si>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</si>
  <si>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</si>
  <si>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</si>
  <si>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</si>
  <si>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</si>
  <si>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</si>
  <si>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</si>
  <si>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</si>
  <si>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</si>
  <si>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</si>
  <si>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</si>
  <si>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</si>
  <si>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</si>
  <si>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</si>
  <si>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</si>
  <si>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</si>
  <si>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</si>
  <si>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</si>
  <si>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</si>
  <si>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</si>
  <si>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</si>
  <si>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</si>
  <si>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</si>
  <si>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</si>
  <si>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</si>
  <si>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</si>
  <si>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</si>
  <si>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</si>
  <si>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</si>
  <si>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</si>
  <si>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</si>
  <si>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</si>
  <si>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</si>
  <si>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</si>
  <si>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</si>
  <si>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</si>
  <si>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</si>
  <si>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</si>
  <si>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</si>
  <si>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</si>
  <si>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</si>
  <si>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</si>
  <si>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</si>
  <si>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</si>
  <si>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</si>
  <si>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</si>
  <si>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</si>
  <si>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</si>
  <si>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</si>
  <si>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</si>
  <si>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</si>
  <si>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</si>
  <si>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</si>
  <si>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</si>
  <si>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</si>
  <si>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</si>
  <si>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</si>
  <si>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</si>
  <si>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</si>
  <si>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</si>
  <si>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</si>
  <si>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</si>
  <si>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</si>
  <si>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>07</t>
  </si>
  <si>
    <t xml:space="preserve">    邮电费</t>
  </si>
  <si>
    <t xml:space="preserve">    差旅费</t>
  </si>
  <si>
    <t>16</t>
  </si>
  <si>
    <t>17</t>
  </si>
  <si>
    <t>26</t>
  </si>
  <si>
    <t xml:space="preserve">    劳务费</t>
  </si>
  <si>
    <t>31</t>
  </si>
  <si>
    <t xml:space="preserve">  303</t>
  </si>
  <si>
    <t xml:space="preserve">  对个人和家庭的补助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</si>
  <si>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</si>
  <si>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</si>
  <si>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</si>
  <si>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</si>
  <si>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</si>
  <si>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 xml:space="preserve">    小金县安全监管监察专项经费</t>
  </si>
  <si>
    <t xml:space="preserve">    小金县安全生产目标考评先进单位</t>
  </si>
  <si>
    <t xml:space="preserve">    小金县安全隐患排查项目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</si>
  <si>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</si>
  <si>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</si>
  <si>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</si>
  <si>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</si>
  <si>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</si>
  <si>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</si>
  <si>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</si>
  <si>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</si>
  <si>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</si>
  <si>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</si>
  <si>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</si>
  <si>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</si>
  <si>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</si>
  <si>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</si>
  <si>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</si>
  <si>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</si>
  <si>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报送日期：2019年1月15日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</si>
</sst>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9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 applyProtection="1">
      <alignment vertical="center" wrapText="1"/>
      <protection/>
    </xf>
    <xf numFmtId="3" fontId="10" fillId="0" borderId="16" xfId="0" applyNumberFormat="1" applyFont="1" applyBorder="1" applyAlignment="1" applyProtection="1">
      <alignment vertical="center" wrapText="1"/>
      <protection/>
    </xf>
    <xf numFmtId="3" fontId="10" fillId="0" borderId="13" xfId="0" applyNumberFormat="1" applyFont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 vertical="center" wrapText="1"/>
    </xf>
    <xf numFmtId="3" fontId="10" fillId="0" borderId="17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9" fillId="0" borderId="0" xfId="0" applyNumberFormat="1" applyFont="1" applyFill="1" applyAlignment="1">
      <alignment horizontal="center"/>
    </xf>
    <xf numFmtId="185" fontId="9" fillId="0" borderId="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3" fontId="7" fillId="0" borderId="21" xfId="0" applyNumberFormat="1" applyFont="1" applyBorder="1" applyAlignment="1" applyProtection="1">
      <alignment vertical="center" wrapText="1"/>
      <protection/>
    </xf>
    <xf numFmtId="3" fontId="7" fillId="0" borderId="22" xfId="0" applyNumberFormat="1" applyFont="1" applyBorder="1" applyAlignment="1" applyProtection="1">
      <alignment vertical="center" wrapText="1"/>
      <protection/>
    </xf>
    <xf numFmtId="3" fontId="7" fillId="0" borderId="23" xfId="0" applyNumberFormat="1" applyFont="1" applyBorder="1" applyAlignment="1" applyProtection="1">
      <alignment vertical="center" wrapText="1"/>
      <protection/>
    </xf>
    <xf numFmtId="3" fontId="7" fillId="0" borderId="14" xfId="0" applyNumberFormat="1" applyFont="1" applyBorder="1" applyAlignment="1" applyProtection="1">
      <alignment vertical="center" wrapText="1"/>
      <protection/>
    </xf>
    <xf numFmtId="3" fontId="7" fillId="0" borderId="12" xfId="0" applyNumberFormat="1" applyFont="1" applyBorder="1" applyAlignment="1" applyProtection="1">
      <alignment vertical="center" wrapText="1"/>
      <protection/>
    </xf>
    <xf numFmtId="3" fontId="7" fillId="0" borderId="12" xfId="0" applyNumberFormat="1" applyFont="1" applyBorder="1" applyAlignment="1" applyProtection="1">
      <alignment vertical="center" wrapText="1"/>
      <protection/>
    </xf>
    <xf numFmtId="3" fontId="7" fillId="0" borderId="13" xfId="0" applyNumberFormat="1" applyFont="1" applyBorder="1" applyAlignment="1" applyProtection="1">
      <alignment vertical="center" wrapText="1"/>
      <protection/>
    </xf>
    <xf numFmtId="3" fontId="7" fillId="0" borderId="14" xfId="0" applyNumberFormat="1" applyFont="1" applyBorder="1" applyAlignment="1" applyProtection="1">
      <alignment vertical="center" wrapText="1"/>
      <protection/>
    </xf>
    <xf numFmtId="3" fontId="7" fillId="0" borderId="24" xfId="0" applyNumberFormat="1" applyFont="1" applyBorder="1" applyAlignment="1" applyProtection="1">
      <alignment vertical="center" wrapText="1"/>
      <protection/>
    </xf>
    <xf numFmtId="3" fontId="7" fillId="0" borderId="25" xfId="0" applyNumberFormat="1" applyFont="1" applyBorder="1" applyAlignment="1" applyProtection="1">
      <alignment vertical="center" wrapText="1"/>
      <protection/>
    </xf>
    <xf numFmtId="3" fontId="7" fillId="0" borderId="25" xfId="0" applyNumberFormat="1" applyFont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vertical="center" wrapText="1"/>
      <protection/>
    </xf>
    <xf numFmtId="49" fontId="10" fillId="0" borderId="26" xfId="0" applyNumberFormat="1" applyFont="1" applyFill="1" applyBorder="1" applyAlignment="1" applyProtection="1">
      <alignment vertical="center" wrapText="1"/>
      <protection/>
    </xf>
    <xf numFmtId="3" fontId="10" fillId="0" borderId="21" xfId="0" applyNumberFormat="1" applyFont="1" applyBorder="1" applyAlignment="1" applyProtection="1">
      <alignment vertical="center" wrapText="1"/>
      <protection/>
    </xf>
    <xf numFmtId="3" fontId="10" fillId="0" borderId="22" xfId="0" applyNumberFormat="1" applyFont="1" applyBorder="1" applyAlignment="1" applyProtection="1">
      <alignment vertical="center" wrapText="1"/>
      <protection/>
    </xf>
    <xf numFmtId="3" fontId="10" fillId="0" borderId="23" xfId="0" applyNumberFormat="1" applyFont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>
      <alignment vertical="center"/>
    </xf>
    <xf numFmtId="187" fontId="10" fillId="0" borderId="27" xfId="0" applyNumberFormat="1" applyFont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3" fontId="10" fillId="0" borderId="27" xfId="0" applyNumberFormat="1" applyFont="1" applyBorder="1" applyAlignment="1" applyProtection="1">
      <alignment vertical="center" wrapText="1"/>
      <protection/>
    </xf>
    <xf numFmtId="185" fontId="10" fillId="0" borderId="28" xfId="0" applyNumberFormat="1" applyFont="1" applyBorder="1" applyAlignment="1" applyProtection="1">
      <alignment vertical="center" wrapText="1"/>
      <protection/>
    </xf>
    <xf numFmtId="3" fontId="10" fillId="0" borderId="29" xfId="0" applyNumberFormat="1" applyFont="1" applyBorder="1" applyAlignment="1" applyProtection="1">
      <alignment vertical="center" wrapText="1"/>
      <protection/>
    </xf>
    <xf numFmtId="3" fontId="10" fillId="0" borderId="30" xfId="0" applyNumberFormat="1" applyFont="1" applyBorder="1" applyAlignment="1" applyProtection="1">
      <alignment vertical="center" wrapText="1"/>
      <protection/>
    </xf>
    <xf numFmtId="3" fontId="10" fillId="0" borderId="15" xfId="0" applyNumberFormat="1" applyFont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3" fontId="10" fillId="0" borderId="17" xfId="0" applyNumberFormat="1" applyFont="1" applyBorder="1" applyAlignment="1" applyProtection="1">
      <alignment vertical="center" wrapText="1"/>
      <protection/>
    </xf>
    <xf numFmtId="185" fontId="10" fillId="0" borderId="31" xfId="0" applyNumberFormat="1" applyFont="1" applyBorder="1" applyAlignment="1" applyProtection="1">
      <alignment vertical="center" wrapText="1"/>
      <protection/>
    </xf>
    <xf numFmtId="3" fontId="10" fillId="0" borderId="30" xfId="0" applyNumberFormat="1" applyFont="1" applyBorder="1" applyAlignment="1">
      <alignment vertical="center" wrapText="1"/>
    </xf>
    <xf numFmtId="185" fontId="10" fillId="0" borderId="32" xfId="0" applyNumberFormat="1" applyFont="1" applyBorder="1" applyAlignment="1">
      <alignment vertical="center" wrapText="1"/>
    </xf>
    <xf numFmtId="185" fontId="10" fillId="0" borderId="33" xfId="0" applyNumberFormat="1" applyFont="1" applyBorder="1" applyAlignment="1">
      <alignment vertical="center" wrapText="1"/>
    </xf>
    <xf numFmtId="185" fontId="10" fillId="0" borderId="14" xfId="0" applyNumberFormat="1" applyFont="1" applyBorder="1" applyAlignment="1" applyProtection="1">
      <alignment vertical="center" wrapText="1"/>
      <protection/>
    </xf>
    <xf numFmtId="185" fontId="10" fillId="0" borderId="34" xfId="0" applyNumberFormat="1" applyFont="1" applyBorder="1" applyAlignment="1" applyProtection="1">
      <alignment vertical="center" wrapText="1"/>
      <protection/>
    </xf>
    <xf numFmtId="3" fontId="10" fillId="0" borderId="15" xfId="0" applyNumberFormat="1" applyFont="1" applyBorder="1" applyAlignment="1">
      <alignment vertical="center" wrapText="1"/>
    </xf>
    <xf numFmtId="185" fontId="10" fillId="0" borderId="35" xfId="0" applyNumberFormat="1" applyFont="1" applyBorder="1" applyAlignment="1">
      <alignment vertical="center" wrapText="1"/>
    </xf>
    <xf numFmtId="185" fontId="10" fillId="0" borderId="36" xfId="0" applyNumberFormat="1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185" fontId="10" fillId="0" borderId="37" xfId="0" applyNumberFormat="1" applyFont="1" applyBorder="1" applyAlignment="1">
      <alignment vertical="center" wrapText="1"/>
    </xf>
    <xf numFmtId="185" fontId="10" fillId="0" borderId="38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39" xfId="0" applyNumberFormat="1" applyFont="1" applyBorder="1" applyAlignment="1" applyProtection="1">
      <alignment vertical="center" wrapText="1"/>
      <protection/>
    </xf>
    <xf numFmtId="0" fontId="7" fillId="0" borderId="40" xfId="0" applyNumberFormat="1" applyFont="1" applyFill="1" applyBorder="1" applyAlignment="1" applyProtection="1">
      <alignment horizontal="left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3" fontId="7" fillId="0" borderId="41" xfId="0" applyNumberFormat="1" applyFont="1" applyBorder="1" applyAlignment="1" applyProtection="1">
      <alignment vertical="center" wrapText="1"/>
      <protection/>
    </xf>
    <xf numFmtId="3" fontId="7" fillId="0" borderId="42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3" fontId="7" fillId="0" borderId="43" xfId="0" applyNumberFormat="1" applyFont="1" applyBorder="1" applyAlignment="1" applyProtection="1">
      <alignment vertical="center" wrapText="1"/>
      <protection/>
    </xf>
    <xf numFmtId="3" fontId="7" fillId="0" borderId="44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1" fontId="7" fillId="0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186" fontId="7" fillId="0" borderId="46" xfId="0" applyNumberFormat="1" applyFont="1" applyFill="1" applyBorder="1" applyAlignment="1" applyProtection="1">
      <alignment horizontal="center" vertical="center" wrapText="1"/>
      <protection/>
    </xf>
    <xf numFmtId="186" fontId="7" fillId="0" borderId="4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45" xfId="0" applyNumberFormat="1" applyFont="1" applyFill="1" applyBorder="1" applyAlignment="1" applyProtection="1">
      <alignment horizontal="center" vertical="center" wrapText="1"/>
      <protection/>
    </xf>
    <xf numFmtId="0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49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4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7" sqref="A7"/>
    </sheetView>
  </sheetViews>
  <sheetFormatPr defaultColWidth="9.33203125" defaultRowHeight="11.25"/>
  <cols>
    <col min="1" max="1" width="163.83203125" style="0" customWidth="1"/>
  </cols>
  <sheetData>
    <row r="1" ht="15">
      <c r="A1" s="2"/>
    </row>
    <row r="3" ht="102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9.25" customHeight="1">
      <c r="A6" s="6"/>
    </row>
    <row r="7" ht="78" customHeight="1"/>
    <row r="8" ht="82.5" customHeight="1">
      <c r="A8" s="7" t="s">
        <v>335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98"/>
      <c r="F1" s="12"/>
      <c r="G1" s="12"/>
      <c r="H1" s="9" t="s">
        <v>319</v>
      </c>
    </row>
    <row r="2" spans="1:8" ht="25.5" customHeight="1">
      <c r="A2" s="127" t="s">
        <v>320</v>
      </c>
      <c r="B2" s="127"/>
      <c r="C2" s="127"/>
      <c r="D2" s="127"/>
      <c r="E2" s="127"/>
      <c r="F2" s="127"/>
      <c r="G2" s="127"/>
      <c r="H2" s="127"/>
    </row>
    <row r="3" spans="1:8" ht="19.5" customHeight="1">
      <c r="A3" s="104" t="s">
        <v>4</v>
      </c>
      <c r="B3" s="38"/>
      <c r="C3" s="38"/>
      <c r="D3" s="38"/>
      <c r="E3" s="38"/>
      <c r="F3" s="38"/>
      <c r="G3" s="38"/>
      <c r="H3" s="9" t="s">
        <v>5</v>
      </c>
    </row>
    <row r="4" spans="1:8" ht="19.5" customHeight="1">
      <c r="A4" s="149" t="s">
        <v>321</v>
      </c>
      <c r="B4" s="149" t="s">
        <v>322</v>
      </c>
      <c r="C4" s="174" t="s">
        <v>323</v>
      </c>
      <c r="D4" s="174"/>
      <c r="E4" s="175"/>
      <c r="F4" s="175"/>
      <c r="G4" s="175"/>
      <c r="H4" s="174"/>
    </row>
    <row r="5" spans="1:8" ht="19.5" customHeight="1">
      <c r="A5" s="149"/>
      <c r="B5" s="149"/>
      <c r="C5" s="184" t="s">
        <v>58</v>
      </c>
      <c r="D5" s="150" t="s">
        <v>217</v>
      </c>
      <c r="E5" s="178" t="s">
        <v>324</v>
      </c>
      <c r="F5" s="179"/>
      <c r="G5" s="180"/>
      <c r="H5" s="183" t="s">
        <v>222</v>
      </c>
    </row>
    <row r="6" spans="1:8" ht="33.75" customHeight="1">
      <c r="A6" s="148"/>
      <c r="B6" s="148"/>
      <c r="C6" s="185"/>
      <c r="D6" s="131"/>
      <c r="E6" s="105" t="s">
        <v>73</v>
      </c>
      <c r="F6" s="106" t="s">
        <v>325</v>
      </c>
      <c r="G6" s="107" t="s">
        <v>326</v>
      </c>
      <c r="H6" s="177"/>
    </row>
    <row r="7" spans="1:8" ht="19.5" customHeight="1">
      <c r="A7" s="44" t="s">
        <v>15</v>
      </c>
      <c r="B7" s="108" t="s">
        <v>58</v>
      </c>
      <c r="C7" s="45">
        <f>SUM(D7,E7,H7)</f>
        <v>44000</v>
      </c>
      <c r="D7" s="46">
        <v>0</v>
      </c>
      <c r="E7" s="46">
        <f>SUM(F7,G7)</f>
        <v>40000</v>
      </c>
      <c r="F7" s="46">
        <v>0</v>
      </c>
      <c r="G7" s="109">
        <v>40000</v>
      </c>
      <c r="H7" s="110">
        <v>4000</v>
      </c>
    </row>
    <row r="8" spans="1:8" ht="19.5" customHeight="1">
      <c r="A8" s="44" t="s">
        <v>81</v>
      </c>
      <c r="B8" s="108" t="s">
        <v>82</v>
      </c>
      <c r="C8" s="45">
        <f>SUM(D8,E8,H8)</f>
        <v>44000</v>
      </c>
      <c r="D8" s="46">
        <v>0</v>
      </c>
      <c r="E8" s="46">
        <f>SUM(F8,G8)</f>
        <v>40000</v>
      </c>
      <c r="F8" s="46">
        <v>0</v>
      </c>
      <c r="G8" s="109">
        <v>40000</v>
      </c>
      <c r="H8" s="110">
        <v>4000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91" t="s">
        <v>327</v>
      </c>
    </row>
    <row r="2" spans="1:8" ht="19.5" customHeight="1">
      <c r="A2" s="127" t="s">
        <v>328</v>
      </c>
      <c r="B2" s="127"/>
      <c r="C2" s="127"/>
      <c r="D2" s="127"/>
      <c r="E2" s="127"/>
      <c r="F2" s="127"/>
      <c r="G2" s="127"/>
      <c r="H2" s="127"/>
    </row>
    <row r="3" spans="1:8" ht="19.5" customHeight="1">
      <c r="A3" s="92" t="s">
        <v>4</v>
      </c>
      <c r="B3" s="37"/>
      <c r="C3" s="37"/>
      <c r="D3" s="37"/>
      <c r="E3" s="37"/>
      <c r="F3" s="111"/>
      <c r="G3" s="111"/>
      <c r="H3" s="9" t="s">
        <v>5</v>
      </c>
    </row>
    <row r="4" spans="1:8" ht="19.5" customHeight="1">
      <c r="A4" s="151" t="s">
        <v>57</v>
      </c>
      <c r="B4" s="152"/>
      <c r="C4" s="152"/>
      <c r="D4" s="152"/>
      <c r="E4" s="153"/>
      <c r="F4" s="186" t="s">
        <v>329</v>
      </c>
      <c r="G4" s="174"/>
      <c r="H4" s="174"/>
    </row>
    <row r="5" spans="1:8" ht="19.5" customHeight="1">
      <c r="A5" s="151" t="s">
        <v>66</v>
      </c>
      <c r="B5" s="152"/>
      <c r="C5" s="153"/>
      <c r="D5" s="187" t="s">
        <v>67</v>
      </c>
      <c r="E5" s="150" t="s">
        <v>107</v>
      </c>
      <c r="F5" s="130" t="s">
        <v>58</v>
      </c>
      <c r="G5" s="130" t="s">
        <v>103</v>
      </c>
      <c r="H5" s="174" t="s">
        <v>104</v>
      </c>
    </row>
    <row r="6" spans="1:8" ht="19.5" customHeight="1">
      <c r="A6" s="42" t="s">
        <v>78</v>
      </c>
      <c r="B6" s="41" t="s">
        <v>79</v>
      </c>
      <c r="C6" s="43" t="s">
        <v>80</v>
      </c>
      <c r="D6" s="188"/>
      <c r="E6" s="148"/>
      <c r="F6" s="131"/>
      <c r="G6" s="131"/>
      <c r="H6" s="175"/>
    </row>
    <row r="7" spans="1:8" ht="19.5" customHeight="1">
      <c r="A7" s="44" t="s">
        <v>15</v>
      </c>
      <c r="B7" s="44" t="s">
        <v>15</v>
      </c>
      <c r="C7" s="44" t="s">
        <v>15</v>
      </c>
      <c r="D7" s="44" t="s">
        <v>15</v>
      </c>
      <c r="E7" s="44" t="s">
        <v>15</v>
      </c>
      <c r="F7" s="112">
        <f aca="true" t="shared" si="0" ref="F7:F16">SUM(G7,H7)</f>
        <v>0</v>
      </c>
      <c r="G7" s="113" t="s">
        <v>15</v>
      </c>
      <c r="H7" s="47" t="s">
        <v>15</v>
      </c>
    </row>
    <row r="8" spans="1:8" ht="19.5" customHeight="1">
      <c r="A8" s="44" t="s">
        <v>15</v>
      </c>
      <c r="B8" s="44" t="s">
        <v>15</v>
      </c>
      <c r="C8" s="44" t="s">
        <v>15</v>
      </c>
      <c r="D8" s="44" t="s">
        <v>15</v>
      </c>
      <c r="E8" s="44" t="s">
        <v>15</v>
      </c>
      <c r="F8" s="112">
        <f t="shared" si="0"/>
        <v>0</v>
      </c>
      <c r="G8" s="113" t="s">
        <v>15</v>
      </c>
      <c r="H8" s="47" t="s">
        <v>15</v>
      </c>
    </row>
    <row r="9" spans="1:8" ht="19.5" customHeight="1">
      <c r="A9" s="44" t="s">
        <v>15</v>
      </c>
      <c r="B9" s="44" t="s">
        <v>15</v>
      </c>
      <c r="C9" s="44" t="s">
        <v>15</v>
      </c>
      <c r="D9" s="44" t="s">
        <v>15</v>
      </c>
      <c r="E9" s="44" t="s">
        <v>15</v>
      </c>
      <c r="F9" s="112">
        <f t="shared" si="0"/>
        <v>0</v>
      </c>
      <c r="G9" s="113" t="s">
        <v>15</v>
      </c>
      <c r="H9" s="47" t="s">
        <v>15</v>
      </c>
    </row>
    <row r="10" spans="1:8" ht="19.5" customHeight="1">
      <c r="A10" s="44" t="s">
        <v>15</v>
      </c>
      <c r="B10" s="44" t="s">
        <v>15</v>
      </c>
      <c r="C10" s="44" t="s">
        <v>15</v>
      </c>
      <c r="D10" s="44" t="s">
        <v>15</v>
      </c>
      <c r="E10" s="44" t="s">
        <v>15</v>
      </c>
      <c r="F10" s="112">
        <f t="shared" si="0"/>
        <v>0</v>
      </c>
      <c r="G10" s="113" t="s">
        <v>15</v>
      </c>
      <c r="H10" s="47" t="s">
        <v>15</v>
      </c>
    </row>
    <row r="11" spans="1:8" ht="19.5" customHeight="1">
      <c r="A11" s="44" t="s">
        <v>15</v>
      </c>
      <c r="B11" s="44" t="s">
        <v>15</v>
      </c>
      <c r="C11" s="44" t="s">
        <v>15</v>
      </c>
      <c r="D11" s="44" t="s">
        <v>15</v>
      </c>
      <c r="E11" s="44" t="s">
        <v>15</v>
      </c>
      <c r="F11" s="112">
        <f t="shared" si="0"/>
        <v>0</v>
      </c>
      <c r="G11" s="113" t="s">
        <v>15</v>
      </c>
      <c r="H11" s="47" t="s">
        <v>15</v>
      </c>
    </row>
    <row r="12" spans="1:8" ht="19.5" customHeight="1">
      <c r="A12" s="44" t="s">
        <v>15</v>
      </c>
      <c r="B12" s="44" t="s">
        <v>15</v>
      </c>
      <c r="C12" s="44" t="s">
        <v>15</v>
      </c>
      <c r="D12" s="44" t="s">
        <v>15</v>
      </c>
      <c r="E12" s="44" t="s">
        <v>15</v>
      </c>
      <c r="F12" s="112">
        <f t="shared" si="0"/>
        <v>0</v>
      </c>
      <c r="G12" s="113" t="s">
        <v>15</v>
      </c>
      <c r="H12" s="47" t="s">
        <v>15</v>
      </c>
    </row>
    <row r="13" spans="1:8" ht="19.5" customHeight="1">
      <c r="A13" s="44" t="s">
        <v>15</v>
      </c>
      <c r="B13" s="44" t="s">
        <v>15</v>
      </c>
      <c r="C13" s="44" t="s">
        <v>15</v>
      </c>
      <c r="D13" s="44" t="s">
        <v>15</v>
      </c>
      <c r="E13" s="44" t="s">
        <v>15</v>
      </c>
      <c r="F13" s="112">
        <f t="shared" si="0"/>
        <v>0</v>
      </c>
      <c r="G13" s="113" t="s">
        <v>15</v>
      </c>
      <c r="H13" s="47" t="s">
        <v>15</v>
      </c>
    </row>
    <row r="14" spans="1:8" ht="19.5" customHeight="1">
      <c r="A14" s="44" t="s">
        <v>15</v>
      </c>
      <c r="B14" s="44" t="s">
        <v>15</v>
      </c>
      <c r="C14" s="44" t="s">
        <v>15</v>
      </c>
      <c r="D14" s="44" t="s">
        <v>15</v>
      </c>
      <c r="E14" s="44" t="s">
        <v>15</v>
      </c>
      <c r="F14" s="112">
        <f t="shared" si="0"/>
        <v>0</v>
      </c>
      <c r="G14" s="113" t="s">
        <v>15</v>
      </c>
      <c r="H14" s="47" t="s">
        <v>15</v>
      </c>
    </row>
    <row r="15" spans="1:8" ht="19.5" customHeight="1">
      <c r="A15" s="44" t="s">
        <v>15</v>
      </c>
      <c r="B15" s="44" t="s">
        <v>15</v>
      </c>
      <c r="C15" s="44" t="s">
        <v>15</v>
      </c>
      <c r="D15" s="44" t="s">
        <v>15</v>
      </c>
      <c r="E15" s="44" t="s">
        <v>15</v>
      </c>
      <c r="F15" s="112">
        <f t="shared" si="0"/>
        <v>0</v>
      </c>
      <c r="G15" s="113" t="s">
        <v>15</v>
      </c>
      <c r="H15" s="47" t="s">
        <v>15</v>
      </c>
    </row>
    <row r="16" spans="1:8" ht="19.5" customHeight="1">
      <c r="A16" s="44" t="s">
        <v>15</v>
      </c>
      <c r="B16" s="44" t="s">
        <v>15</v>
      </c>
      <c r="C16" s="44" t="s">
        <v>15</v>
      </c>
      <c r="D16" s="44" t="s">
        <v>15</v>
      </c>
      <c r="E16" s="44" t="s">
        <v>15</v>
      </c>
      <c r="F16" s="112">
        <f t="shared" si="0"/>
        <v>0</v>
      </c>
      <c r="G16" s="113" t="s">
        <v>15</v>
      </c>
      <c r="H16" s="47" t="s">
        <v>15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98"/>
      <c r="F1" s="12"/>
      <c r="G1" s="12"/>
      <c r="H1" s="9" t="s">
        <v>330</v>
      </c>
    </row>
    <row r="2" spans="1:8" ht="25.5" customHeight="1">
      <c r="A2" s="127" t="s">
        <v>331</v>
      </c>
      <c r="B2" s="127"/>
      <c r="C2" s="127"/>
      <c r="D2" s="127"/>
      <c r="E2" s="127"/>
      <c r="F2" s="127"/>
      <c r="G2" s="127"/>
      <c r="H2" s="127"/>
    </row>
    <row r="3" spans="1:8" ht="19.5" customHeight="1">
      <c r="A3" s="104" t="s">
        <v>4</v>
      </c>
      <c r="B3" s="38"/>
      <c r="C3" s="38"/>
      <c r="D3" s="38"/>
      <c r="E3" s="38"/>
      <c r="F3" s="38"/>
      <c r="G3" s="38"/>
      <c r="H3" s="9" t="s">
        <v>5</v>
      </c>
    </row>
    <row r="4" spans="1:8" ht="19.5" customHeight="1">
      <c r="A4" s="149" t="s">
        <v>321</v>
      </c>
      <c r="B4" s="149" t="s">
        <v>322</v>
      </c>
      <c r="C4" s="174" t="s">
        <v>323</v>
      </c>
      <c r="D4" s="174"/>
      <c r="E4" s="175"/>
      <c r="F4" s="175"/>
      <c r="G4" s="175"/>
      <c r="H4" s="174"/>
    </row>
    <row r="5" spans="1:8" ht="19.5" customHeight="1">
      <c r="A5" s="149"/>
      <c r="B5" s="149"/>
      <c r="C5" s="184" t="s">
        <v>58</v>
      </c>
      <c r="D5" s="150" t="s">
        <v>217</v>
      </c>
      <c r="E5" s="178" t="s">
        <v>324</v>
      </c>
      <c r="F5" s="179"/>
      <c r="G5" s="180"/>
      <c r="H5" s="183" t="s">
        <v>222</v>
      </c>
    </row>
    <row r="6" spans="1:8" ht="33.75" customHeight="1">
      <c r="A6" s="148"/>
      <c r="B6" s="148"/>
      <c r="C6" s="185"/>
      <c r="D6" s="131"/>
      <c r="E6" s="105" t="s">
        <v>73</v>
      </c>
      <c r="F6" s="106" t="s">
        <v>325</v>
      </c>
      <c r="G6" s="107" t="s">
        <v>326</v>
      </c>
      <c r="H6" s="177"/>
    </row>
    <row r="7" spans="1:8" ht="19.5" customHeight="1">
      <c r="A7" s="44" t="s">
        <v>15</v>
      </c>
      <c r="B7" s="108" t="s">
        <v>15</v>
      </c>
      <c r="C7" s="45">
        <f aca="true" t="shared" si="0" ref="C7:C16">SUM(D7,E7,H7)</f>
        <v>0</v>
      </c>
      <c r="D7" s="46" t="s">
        <v>15</v>
      </c>
      <c r="E7" s="46">
        <f aca="true" t="shared" si="1" ref="E7:E16">SUM(F7,G7)</f>
        <v>0</v>
      </c>
      <c r="F7" s="46" t="s">
        <v>15</v>
      </c>
      <c r="G7" s="109" t="s">
        <v>15</v>
      </c>
      <c r="H7" s="110" t="s">
        <v>15</v>
      </c>
    </row>
    <row r="8" spans="1:8" ht="19.5" customHeight="1">
      <c r="A8" s="44" t="s">
        <v>15</v>
      </c>
      <c r="B8" s="108" t="s">
        <v>15</v>
      </c>
      <c r="C8" s="45">
        <f t="shared" si="0"/>
        <v>0</v>
      </c>
      <c r="D8" s="46" t="s">
        <v>15</v>
      </c>
      <c r="E8" s="46">
        <f t="shared" si="1"/>
        <v>0</v>
      </c>
      <c r="F8" s="46" t="s">
        <v>15</v>
      </c>
      <c r="G8" s="109" t="s">
        <v>15</v>
      </c>
      <c r="H8" s="110" t="s">
        <v>15</v>
      </c>
    </row>
    <row r="9" spans="1:8" ht="19.5" customHeight="1">
      <c r="A9" s="44" t="s">
        <v>15</v>
      </c>
      <c r="B9" s="108" t="s">
        <v>15</v>
      </c>
      <c r="C9" s="45">
        <f t="shared" si="0"/>
        <v>0</v>
      </c>
      <c r="D9" s="46" t="s">
        <v>15</v>
      </c>
      <c r="E9" s="46">
        <f t="shared" si="1"/>
        <v>0</v>
      </c>
      <c r="F9" s="46" t="s">
        <v>15</v>
      </c>
      <c r="G9" s="109" t="s">
        <v>15</v>
      </c>
      <c r="H9" s="110" t="s">
        <v>15</v>
      </c>
    </row>
    <row r="10" spans="1:8" ht="19.5" customHeight="1">
      <c r="A10" s="44" t="s">
        <v>15</v>
      </c>
      <c r="B10" s="108" t="s">
        <v>15</v>
      </c>
      <c r="C10" s="45">
        <f t="shared" si="0"/>
        <v>0</v>
      </c>
      <c r="D10" s="46" t="s">
        <v>15</v>
      </c>
      <c r="E10" s="46">
        <f t="shared" si="1"/>
        <v>0</v>
      </c>
      <c r="F10" s="46" t="s">
        <v>15</v>
      </c>
      <c r="G10" s="109" t="s">
        <v>15</v>
      </c>
      <c r="H10" s="110" t="s">
        <v>15</v>
      </c>
    </row>
    <row r="11" spans="1:8" ht="19.5" customHeight="1">
      <c r="A11" s="44" t="s">
        <v>15</v>
      </c>
      <c r="B11" s="108" t="s">
        <v>15</v>
      </c>
      <c r="C11" s="45">
        <f t="shared" si="0"/>
        <v>0</v>
      </c>
      <c r="D11" s="46" t="s">
        <v>15</v>
      </c>
      <c r="E11" s="46">
        <f t="shared" si="1"/>
        <v>0</v>
      </c>
      <c r="F11" s="46" t="s">
        <v>15</v>
      </c>
      <c r="G11" s="109" t="s">
        <v>15</v>
      </c>
      <c r="H11" s="110" t="s">
        <v>15</v>
      </c>
    </row>
    <row r="12" spans="1:8" ht="19.5" customHeight="1">
      <c r="A12" s="44" t="s">
        <v>15</v>
      </c>
      <c r="B12" s="108" t="s">
        <v>15</v>
      </c>
      <c r="C12" s="45">
        <f t="shared" si="0"/>
        <v>0</v>
      </c>
      <c r="D12" s="46" t="s">
        <v>15</v>
      </c>
      <c r="E12" s="46">
        <f t="shared" si="1"/>
        <v>0</v>
      </c>
      <c r="F12" s="46" t="s">
        <v>15</v>
      </c>
      <c r="G12" s="109" t="s">
        <v>15</v>
      </c>
      <c r="H12" s="110" t="s">
        <v>15</v>
      </c>
    </row>
    <row r="13" spans="1:8" ht="19.5" customHeight="1">
      <c r="A13" s="44" t="s">
        <v>15</v>
      </c>
      <c r="B13" s="108" t="s">
        <v>15</v>
      </c>
      <c r="C13" s="45">
        <f t="shared" si="0"/>
        <v>0</v>
      </c>
      <c r="D13" s="46" t="s">
        <v>15</v>
      </c>
      <c r="E13" s="46">
        <f t="shared" si="1"/>
        <v>0</v>
      </c>
      <c r="F13" s="46" t="s">
        <v>15</v>
      </c>
      <c r="G13" s="109" t="s">
        <v>15</v>
      </c>
      <c r="H13" s="110" t="s">
        <v>15</v>
      </c>
    </row>
    <row r="14" spans="1:8" ht="19.5" customHeight="1">
      <c r="A14" s="44" t="s">
        <v>15</v>
      </c>
      <c r="B14" s="108" t="s">
        <v>15</v>
      </c>
      <c r="C14" s="45">
        <f t="shared" si="0"/>
        <v>0</v>
      </c>
      <c r="D14" s="46" t="s">
        <v>15</v>
      </c>
      <c r="E14" s="46">
        <f t="shared" si="1"/>
        <v>0</v>
      </c>
      <c r="F14" s="46" t="s">
        <v>15</v>
      </c>
      <c r="G14" s="109" t="s">
        <v>15</v>
      </c>
      <c r="H14" s="110" t="s">
        <v>15</v>
      </c>
    </row>
    <row r="15" spans="1:8" ht="19.5" customHeight="1">
      <c r="A15" s="44" t="s">
        <v>15</v>
      </c>
      <c r="B15" s="108" t="s">
        <v>15</v>
      </c>
      <c r="C15" s="45">
        <f t="shared" si="0"/>
        <v>0</v>
      </c>
      <c r="D15" s="46" t="s">
        <v>15</v>
      </c>
      <c r="E15" s="46">
        <f t="shared" si="1"/>
        <v>0</v>
      </c>
      <c r="F15" s="46" t="s">
        <v>15</v>
      </c>
      <c r="G15" s="109" t="s">
        <v>15</v>
      </c>
      <c r="H15" s="110" t="s">
        <v>15</v>
      </c>
    </row>
    <row r="16" spans="1:8" ht="19.5" customHeight="1">
      <c r="A16" s="44" t="s">
        <v>15</v>
      </c>
      <c r="B16" s="108" t="s">
        <v>15</v>
      </c>
      <c r="C16" s="45">
        <f t="shared" si="0"/>
        <v>0</v>
      </c>
      <c r="D16" s="46" t="s">
        <v>15</v>
      </c>
      <c r="E16" s="46">
        <f t="shared" si="1"/>
        <v>0</v>
      </c>
      <c r="F16" s="46" t="s">
        <v>15</v>
      </c>
      <c r="G16" s="109" t="s">
        <v>15</v>
      </c>
      <c r="H16" s="110" t="s">
        <v>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zoomScalePageLayoutView="0" workbookViewId="0" topLeftCell="A1">
      <selection activeCell="F7" sqref="F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32"/>
      <c r="B1" s="33"/>
      <c r="C1" s="33"/>
      <c r="D1" s="33"/>
      <c r="E1" s="33"/>
      <c r="F1" s="33"/>
      <c r="G1" s="33"/>
      <c r="H1" s="91" t="s">
        <v>332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</row>
    <row r="2" spans="1:245" ht="19.5" customHeight="1">
      <c r="A2" s="127" t="s">
        <v>333</v>
      </c>
      <c r="B2" s="127"/>
      <c r="C2" s="127"/>
      <c r="D2" s="127"/>
      <c r="E2" s="127"/>
      <c r="F2" s="127"/>
      <c r="G2" s="127"/>
      <c r="H2" s="127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1:245" ht="19.5" customHeight="1">
      <c r="A3" s="114" t="s">
        <v>15</v>
      </c>
      <c r="B3" s="37"/>
      <c r="C3" s="37"/>
      <c r="D3" s="37"/>
      <c r="E3" s="37"/>
      <c r="F3" s="111"/>
      <c r="G3" s="111"/>
      <c r="H3" s="9" t="s">
        <v>5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</row>
    <row r="4" spans="1:245" ht="19.5" customHeight="1">
      <c r="A4" s="151" t="s">
        <v>57</v>
      </c>
      <c r="B4" s="152"/>
      <c r="C4" s="152"/>
      <c r="D4" s="152"/>
      <c r="E4" s="153"/>
      <c r="F4" s="186" t="s">
        <v>334</v>
      </c>
      <c r="G4" s="174"/>
      <c r="H4" s="174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ht="19.5" customHeight="1">
      <c r="A5" s="151" t="s">
        <v>66</v>
      </c>
      <c r="B5" s="152"/>
      <c r="C5" s="153"/>
      <c r="D5" s="187" t="s">
        <v>67</v>
      </c>
      <c r="E5" s="150" t="s">
        <v>107</v>
      </c>
      <c r="F5" s="130" t="s">
        <v>58</v>
      </c>
      <c r="G5" s="130" t="s">
        <v>103</v>
      </c>
      <c r="H5" s="174" t="s">
        <v>104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ht="19.5" customHeight="1">
      <c r="A6" s="42" t="s">
        <v>78</v>
      </c>
      <c r="B6" s="41" t="s">
        <v>79</v>
      </c>
      <c r="C6" s="43" t="s">
        <v>80</v>
      </c>
      <c r="D6" s="188"/>
      <c r="E6" s="148"/>
      <c r="F6" s="131"/>
      <c r="G6" s="131"/>
      <c r="H6" s="175"/>
      <c r="I6" s="115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</row>
    <row r="7" spans="1:245" ht="19.5" customHeight="1">
      <c r="A7" s="44" t="s">
        <v>15</v>
      </c>
      <c r="B7" s="44" t="s">
        <v>15</v>
      </c>
      <c r="C7" s="44" t="s">
        <v>15</v>
      </c>
      <c r="D7" s="44" t="s">
        <v>15</v>
      </c>
      <c r="E7" s="44" t="s">
        <v>15</v>
      </c>
      <c r="F7" s="112" t="s">
        <v>15</v>
      </c>
      <c r="G7" s="113" t="s">
        <v>15</v>
      </c>
      <c r="H7" s="47" t="s">
        <v>15</v>
      </c>
      <c r="I7" s="115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</row>
    <row r="8" spans="1:245" ht="19.5" customHeight="1">
      <c r="A8" s="117"/>
      <c r="B8" s="117"/>
      <c r="C8" s="117"/>
      <c r="D8" s="118"/>
      <c r="E8" s="118"/>
      <c r="F8" s="118"/>
      <c r="G8" s="118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</row>
    <row r="9" spans="1:245" ht="19.5" customHeight="1">
      <c r="A9" s="119"/>
      <c r="B9" s="119"/>
      <c r="C9" s="119"/>
      <c r="D9" s="120"/>
      <c r="E9" s="120"/>
      <c r="F9" s="120"/>
      <c r="G9" s="120"/>
      <c r="H9" s="120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</row>
    <row r="10" spans="1:245" ht="19.5" customHeight="1">
      <c r="A10" s="119"/>
      <c r="B10" s="119"/>
      <c r="C10" s="119"/>
      <c r="D10" s="119"/>
      <c r="E10" s="119"/>
      <c r="F10" s="119"/>
      <c r="G10" s="119"/>
      <c r="H10" s="120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</row>
    <row r="11" spans="1:245" ht="19.5" customHeight="1">
      <c r="A11" s="119"/>
      <c r="B11" s="119"/>
      <c r="C11" s="119"/>
      <c r="D11" s="120"/>
      <c r="E11" s="120"/>
      <c r="F11" s="120"/>
      <c r="G11" s="120"/>
      <c r="H11" s="120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</row>
    <row r="12" spans="1:245" ht="19.5" customHeight="1">
      <c r="A12" s="119"/>
      <c r="B12" s="119"/>
      <c r="C12" s="119"/>
      <c r="D12" s="120"/>
      <c r="E12" s="120"/>
      <c r="F12" s="120"/>
      <c r="G12" s="120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</row>
    <row r="13" spans="1:245" ht="19.5" customHeight="1">
      <c r="A13" s="119"/>
      <c r="B13" s="119"/>
      <c r="C13" s="119"/>
      <c r="D13" s="119"/>
      <c r="E13" s="119"/>
      <c r="F13" s="119"/>
      <c r="G13" s="119"/>
      <c r="H13" s="120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</row>
    <row r="14" spans="1:245" ht="19.5" customHeight="1">
      <c r="A14" s="119"/>
      <c r="B14" s="119"/>
      <c r="C14" s="119"/>
      <c r="D14" s="120"/>
      <c r="E14" s="120"/>
      <c r="F14" s="120"/>
      <c r="G14" s="120"/>
      <c r="H14" s="120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</row>
    <row r="15" spans="1:245" ht="19.5" customHeight="1">
      <c r="A15" s="121"/>
      <c r="B15" s="119"/>
      <c r="C15" s="119"/>
      <c r="D15" s="120"/>
      <c r="E15" s="120"/>
      <c r="F15" s="120"/>
      <c r="G15" s="120"/>
      <c r="H15" s="120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</row>
    <row r="16" spans="1:245" ht="19.5" customHeight="1">
      <c r="A16" s="121"/>
      <c r="B16" s="121"/>
      <c r="C16" s="119"/>
      <c r="D16" s="119"/>
      <c r="E16" s="121"/>
      <c r="F16" s="121"/>
      <c r="G16" s="121"/>
      <c r="H16" s="120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</row>
    <row r="17" spans="1:245" ht="19.5" customHeight="1">
      <c r="A17" s="121"/>
      <c r="B17" s="121"/>
      <c r="C17" s="119"/>
      <c r="D17" s="120"/>
      <c r="E17" s="120"/>
      <c r="F17" s="120"/>
      <c r="G17" s="120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</row>
    <row r="18" spans="1:245" ht="19.5" customHeight="1">
      <c r="A18" s="119"/>
      <c r="B18" s="121"/>
      <c r="C18" s="119"/>
      <c r="D18" s="120"/>
      <c r="E18" s="120"/>
      <c r="F18" s="120"/>
      <c r="G18" s="120"/>
      <c r="H18" s="120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</row>
    <row r="19" spans="1:245" ht="19.5" customHeight="1">
      <c r="A19" s="119"/>
      <c r="B19" s="121"/>
      <c r="C19" s="121"/>
      <c r="D19" s="121"/>
      <c r="E19" s="121"/>
      <c r="F19" s="121"/>
      <c r="G19" s="121"/>
      <c r="H19" s="120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</row>
    <row r="20" spans="1:245" ht="19.5" customHeight="1">
      <c r="A20" s="121"/>
      <c r="B20" s="121"/>
      <c r="C20" s="121"/>
      <c r="D20" s="120"/>
      <c r="E20" s="120"/>
      <c r="F20" s="120"/>
      <c r="G20" s="120"/>
      <c r="H20" s="120"/>
      <c r="I20" s="121"/>
      <c r="J20" s="119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</row>
    <row r="21" spans="1:245" ht="19.5" customHeight="1">
      <c r="A21" s="121"/>
      <c r="B21" s="121"/>
      <c r="C21" s="121"/>
      <c r="D21" s="120"/>
      <c r="E21" s="120"/>
      <c r="F21" s="120"/>
      <c r="G21" s="120"/>
      <c r="H21" s="120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</row>
    <row r="22" spans="1:245" ht="19.5" customHeight="1">
      <c r="A22" s="121"/>
      <c r="B22" s="121"/>
      <c r="C22" s="121"/>
      <c r="D22" s="121"/>
      <c r="E22" s="121"/>
      <c r="F22" s="121"/>
      <c r="G22" s="121"/>
      <c r="H22" s="120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</row>
    <row r="23" spans="1:245" ht="19.5" customHeight="1">
      <c r="A23" s="121"/>
      <c r="B23" s="121"/>
      <c r="C23" s="121"/>
      <c r="D23" s="120"/>
      <c r="E23" s="120"/>
      <c r="F23" s="120"/>
      <c r="G23" s="120"/>
      <c r="H23" s="120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</row>
    <row r="24" spans="1:245" ht="19.5" customHeight="1">
      <c r="A24" s="121"/>
      <c r="B24" s="121"/>
      <c r="C24" s="121"/>
      <c r="D24" s="120"/>
      <c r="E24" s="120"/>
      <c r="F24" s="120"/>
      <c r="G24" s="120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</row>
    <row r="25" spans="1:245" ht="19.5" customHeight="1">
      <c r="A25" s="121"/>
      <c r="B25" s="121"/>
      <c r="C25" s="121"/>
      <c r="D25" s="121"/>
      <c r="E25" s="121"/>
      <c r="F25" s="121"/>
      <c r="G25" s="121"/>
      <c r="H25" s="120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</row>
    <row r="26" spans="1:245" ht="19.5" customHeight="1">
      <c r="A26" s="121"/>
      <c r="B26" s="121"/>
      <c r="C26" s="121"/>
      <c r="D26" s="120"/>
      <c r="E26" s="120"/>
      <c r="F26" s="120"/>
      <c r="G26" s="120"/>
      <c r="H26" s="120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</row>
    <row r="27" spans="1:245" ht="19.5" customHeight="1">
      <c r="A27" s="121"/>
      <c r="B27" s="121"/>
      <c r="C27" s="121"/>
      <c r="D27" s="120"/>
      <c r="E27" s="120"/>
      <c r="F27" s="120"/>
      <c r="G27" s="120"/>
      <c r="H27" s="120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</row>
    <row r="28" spans="1:245" ht="19.5" customHeight="1">
      <c r="A28" s="121"/>
      <c r="B28" s="121"/>
      <c r="C28" s="121"/>
      <c r="D28" s="121"/>
      <c r="E28" s="121"/>
      <c r="F28" s="121"/>
      <c r="G28" s="121"/>
      <c r="H28" s="120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</row>
    <row r="29" spans="1:245" ht="19.5" customHeight="1">
      <c r="A29" s="121"/>
      <c r="B29" s="121"/>
      <c r="C29" s="121"/>
      <c r="D29" s="120"/>
      <c r="E29" s="120"/>
      <c r="F29" s="120"/>
      <c r="G29" s="120"/>
      <c r="H29" s="120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</row>
    <row r="30" spans="1:245" ht="19.5" customHeight="1">
      <c r="A30" s="121"/>
      <c r="B30" s="121"/>
      <c r="C30" s="121"/>
      <c r="D30" s="120"/>
      <c r="E30" s="120"/>
      <c r="F30" s="120"/>
      <c r="G30" s="120"/>
      <c r="H30" s="120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</row>
    <row r="31" spans="1:245" ht="19.5" customHeight="1">
      <c r="A31" s="121"/>
      <c r="B31" s="121"/>
      <c r="C31" s="121"/>
      <c r="D31" s="121"/>
      <c r="E31" s="121"/>
      <c r="F31" s="121"/>
      <c r="G31" s="121"/>
      <c r="H31" s="120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</row>
    <row r="32" spans="1:245" ht="19.5" customHeight="1">
      <c r="A32" s="121"/>
      <c r="B32" s="121"/>
      <c r="C32" s="121"/>
      <c r="D32" s="121"/>
      <c r="E32" s="122"/>
      <c r="F32" s="122"/>
      <c r="G32" s="122"/>
      <c r="H32" s="120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</row>
    <row r="33" spans="1:245" ht="19.5" customHeight="1">
      <c r="A33" s="121"/>
      <c r="B33" s="121"/>
      <c r="C33" s="121"/>
      <c r="D33" s="121"/>
      <c r="E33" s="122"/>
      <c r="F33" s="122"/>
      <c r="G33" s="122"/>
      <c r="H33" s="120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</row>
    <row r="34" spans="1:245" ht="19.5" customHeight="1">
      <c r="A34" s="121"/>
      <c r="B34" s="121"/>
      <c r="C34" s="121"/>
      <c r="D34" s="121"/>
      <c r="E34" s="121"/>
      <c r="F34" s="121"/>
      <c r="G34" s="121"/>
      <c r="H34" s="120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</row>
    <row r="35" spans="1:245" ht="19.5" customHeight="1">
      <c r="A35" s="121"/>
      <c r="B35" s="121"/>
      <c r="C35" s="121"/>
      <c r="D35" s="121"/>
      <c r="E35" s="123"/>
      <c r="F35" s="123"/>
      <c r="G35" s="123"/>
      <c r="H35" s="120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</row>
    <row r="36" spans="1:245" ht="19.5" customHeight="1">
      <c r="A36" s="40"/>
      <c r="B36" s="40"/>
      <c r="C36" s="40"/>
      <c r="D36" s="40"/>
      <c r="E36" s="124"/>
      <c r="F36" s="124"/>
      <c r="G36" s="124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</row>
    <row r="37" spans="1:245" ht="19.5" customHeight="1">
      <c r="A37" s="125"/>
      <c r="B37" s="125"/>
      <c r="C37" s="125"/>
      <c r="D37" s="125"/>
      <c r="E37" s="125"/>
      <c r="F37" s="125"/>
      <c r="G37" s="125"/>
      <c r="H37" s="12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</row>
    <row r="38" spans="1:245" ht="19.5" customHeight="1">
      <c r="A38" s="40"/>
      <c r="B38" s="40"/>
      <c r="C38" s="40"/>
      <c r="D38" s="40"/>
      <c r="E38" s="40"/>
      <c r="F38" s="40"/>
      <c r="G38" s="40"/>
      <c r="H38" s="12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</row>
    <row r="39" spans="1:245" ht="19.5" customHeight="1">
      <c r="A39" s="116"/>
      <c r="B39" s="116"/>
      <c r="C39" s="116"/>
      <c r="D39" s="116"/>
      <c r="E39" s="116"/>
      <c r="F39" s="40"/>
      <c r="G39" s="40"/>
      <c r="H39" s="12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</row>
    <row r="40" spans="1:245" ht="19.5" customHeight="1">
      <c r="A40" s="116"/>
      <c r="B40" s="116"/>
      <c r="C40" s="116"/>
      <c r="D40" s="116"/>
      <c r="E40" s="116"/>
      <c r="F40" s="40"/>
      <c r="G40" s="40"/>
      <c r="H40" s="12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</row>
    <row r="41" spans="1:245" ht="19.5" customHeight="1">
      <c r="A41" s="116"/>
      <c r="B41" s="116"/>
      <c r="C41" s="116"/>
      <c r="D41" s="116"/>
      <c r="E41" s="116"/>
      <c r="F41" s="40"/>
      <c r="G41" s="40"/>
      <c r="H41" s="12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</row>
    <row r="42" spans="1:245" ht="19.5" customHeight="1">
      <c r="A42" s="116"/>
      <c r="B42" s="116"/>
      <c r="C42" s="116"/>
      <c r="D42" s="116"/>
      <c r="E42" s="116"/>
      <c r="F42" s="40"/>
      <c r="G42" s="40"/>
      <c r="H42" s="12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</row>
    <row r="43" spans="1:245" ht="19.5" customHeight="1">
      <c r="A43" s="116"/>
      <c r="B43" s="116"/>
      <c r="C43" s="116"/>
      <c r="D43" s="116"/>
      <c r="E43" s="116"/>
      <c r="F43" s="40"/>
      <c r="G43" s="40"/>
      <c r="H43" s="12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</row>
    <row r="44" spans="1:245" ht="19.5" customHeight="1">
      <c r="A44" s="116"/>
      <c r="B44" s="116"/>
      <c r="C44" s="116"/>
      <c r="D44" s="116"/>
      <c r="E44" s="116"/>
      <c r="F44" s="40"/>
      <c r="G44" s="40"/>
      <c r="H44" s="12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</row>
    <row r="45" spans="1:245" ht="19.5" customHeight="1">
      <c r="A45" s="116"/>
      <c r="B45" s="116"/>
      <c r="C45" s="116"/>
      <c r="D45" s="116"/>
      <c r="E45" s="116"/>
      <c r="F45" s="40"/>
      <c r="G45" s="40"/>
      <c r="H45" s="12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  <c r="HP45" s="116"/>
      <c r="HQ45" s="116"/>
      <c r="HR45" s="116"/>
      <c r="HS45" s="116"/>
      <c r="HT45" s="116"/>
      <c r="HU45" s="116"/>
      <c r="HV45" s="116"/>
      <c r="HW45" s="116"/>
      <c r="HX45" s="116"/>
      <c r="HY45" s="116"/>
      <c r="HZ45" s="116"/>
      <c r="IA45" s="116"/>
      <c r="IB45" s="116"/>
      <c r="IC45" s="116"/>
      <c r="ID45" s="116"/>
      <c r="IE45" s="116"/>
      <c r="IF45" s="116"/>
      <c r="IG45" s="116"/>
      <c r="IH45" s="116"/>
      <c r="II45" s="116"/>
      <c r="IJ45" s="116"/>
      <c r="IK45" s="116"/>
    </row>
    <row r="46" spans="1:245" ht="19.5" customHeight="1">
      <c r="A46" s="116"/>
      <c r="B46" s="116"/>
      <c r="C46" s="116"/>
      <c r="D46" s="116"/>
      <c r="E46" s="116"/>
      <c r="F46" s="40"/>
      <c r="G46" s="40"/>
      <c r="H46" s="12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  <c r="HQ46" s="116"/>
      <c r="HR46" s="116"/>
      <c r="HS46" s="116"/>
      <c r="HT46" s="116"/>
      <c r="HU46" s="116"/>
      <c r="HV46" s="116"/>
      <c r="HW46" s="116"/>
      <c r="HX46" s="116"/>
      <c r="HY46" s="116"/>
      <c r="HZ46" s="116"/>
      <c r="IA46" s="116"/>
      <c r="IB46" s="116"/>
      <c r="IC46" s="116"/>
      <c r="ID46" s="116"/>
      <c r="IE46" s="116"/>
      <c r="IF46" s="116"/>
      <c r="IG46" s="116"/>
      <c r="IH46" s="116"/>
      <c r="II46" s="116"/>
      <c r="IJ46" s="116"/>
      <c r="IK46" s="116"/>
    </row>
    <row r="47" spans="1:245" ht="19.5" customHeight="1">
      <c r="A47" s="116"/>
      <c r="B47" s="116"/>
      <c r="C47" s="116"/>
      <c r="D47" s="116"/>
      <c r="E47" s="116"/>
      <c r="F47" s="40"/>
      <c r="G47" s="40"/>
      <c r="H47" s="12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  <c r="HQ47" s="116"/>
      <c r="HR47" s="116"/>
      <c r="HS47" s="116"/>
      <c r="HT47" s="116"/>
      <c r="HU47" s="116"/>
      <c r="HV47" s="116"/>
      <c r="HW47" s="116"/>
      <c r="HX47" s="116"/>
      <c r="HY47" s="116"/>
      <c r="HZ47" s="116"/>
      <c r="IA47" s="116"/>
      <c r="IB47" s="116"/>
      <c r="IC47" s="116"/>
      <c r="ID47" s="116"/>
      <c r="IE47" s="116"/>
      <c r="IF47" s="116"/>
      <c r="IG47" s="116"/>
      <c r="IH47" s="116"/>
      <c r="II47" s="116"/>
      <c r="IJ47" s="116"/>
      <c r="IK47" s="116"/>
    </row>
    <row r="48" spans="1:245" ht="19.5" customHeight="1">
      <c r="A48" s="116"/>
      <c r="B48" s="116"/>
      <c r="C48" s="116"/>
      <c r="D48" s="116"/>
      <c r="E48" s="116"/>
      <c r="F48" s="40"/>
      <c r="G48" s="40"/>
      <c r="H48" s="12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116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2</v>
      </c>
    </row>
    <row r="2" spans="1:4" ht="20.25" customHeight="1">
      <c r="A2" s="127" t="s">
        <v>3</v>
      </c>
      <c r="B2" s="127"/>
      <c r="C2" s="127"/>
      <c r="D2" s="127"/>
    </row>
    <row r="3" spans="1:4" ht="20.25" customHeight="1">
      <c r="A3" s="10" t="s">
        <v>4</v>
      </c>
      <c r="B3" s="11"/>
      <c r="C3" s="12"/>
      <c r="D3" s="9" t="s">
        <v>5</v>
      </c>
    </row>
    <row r="4" spans="1:4" ht="15" customHeight="1">
      <c r="A4" s="128" t="s">
        <v>6</v>
      </c>
      <c r="B4" s="129"/>
      <c r="C4" s="128" t="s">
        <v>7</v>
      </c>
      <c r="D4" s="129"/>
    </row>
    <row r="5" spans="1:4" ht="15" customHeight="1">
      <c r="A5" s="13" t="s">
        <v>8</v>
      </c>
      <c r="B5" s="14" t="s">
        <v>9</v>
      </c>
      <c r="C5" s="13" t="s">
        <v>8</v>
      </c>
      <c r="D5" s="15" t="s">
        <v>9</v>
      </c>
    </row>
    <row r="6" spans="1:4" ht="15" customHeight="1">
      <c r="A6" s="16" t="s">
        <v>10</v>
      </c>
      <c r="B6" s="17">
        <v>2553120.07</v>
      </c>
      <c r="C6" s="18" t="s">
        <v>11</v>
      </c>
      <c r="D6" s="17">
        <v>0</v>
      </c>
    </row>
    <row r="7" spans="1:4" ht="15" customHeight="1">
      <c r="A7" s="16" t="s">
        <v>12</v>
      </c>
      <c r="B7" s="17">
        <v>0</v>
      </c>
      <c r="C7" s="18" t="s">
        <v>13</v>
      </c>
      <c r="D7" s="17">
        <v>0</v>
      </c>
    </row>
    <row r="8" spans="1:4" ht="15" customHeight="1">
      <c r="A8" s="16" t="s">
        <v>14</v>
      </c>
      <c r="B8" s="17" t="s">
        <v>15</v>
      </c>
      <c r="C8" s="18" t="s">
        <v>16</v>
      </c>
      <c r="D8" s="17">
        <v>0</v>
      </c>
    </row>
    <row r="9" spans="1:4" ht="15" customHeight="1">
      <c r="A9" s="16" t="s">
        <v>17</v>
      </c>
      <c r="B9" s="17">
        <v>0</v>
      </c>
      <c r="C9" s="18" t="s">
        <v>18</v>
      </c>
      <c r="D9" s="17">
        <v>0</v>
      </c>
    </row>
    <row r="10" spans="1:4" ht="15" customHeight="1">
      <c r="A10" s="16" t="s">
        <v>19</v>
      </c>
      <c r="B10" s="17" t="s">
        <v>15</v>
      </c>
      <c r="C10" s="18" t="s">
        <v>20</v>
      </c>
      <c r="D10" s="17">
        <v>0</v>
      </c>
    </row>
    <row r="11" spans="1:4" ht="15" customHeight="1">
      <c r="A11" s="16" t="s">
        <v>21</v>
      </c>
      <c r="B11" s="17" t="s">
        <v>15</v>
      </c>
      <c r="C11" s="18" t="s">
        <v>22</v>
      </c>
      <c r="D11" s="17">
        <v>0</v>
      </c>
    </row>
    <row r="12" spans="1:4" ht="15" customHeight="1">
      <c r="A12" s="16"/>
      <c r="B12" s="17"/>
      <c r="C12" s="18" t="s">
        <v>23</v>
      </c>
      <c r="D12" s="17">
        <v>0</v>
      </c>
    </row>
    <row r="13" spans="1:4" ht="15" customHeight="1">
      <c r="A13" s="19"/>
      <c r="B13" s="17"/>
      <c r="C13" s="18" t="s">
        <v>24</v>
      </c>
      <c r="D13" s="17">
        <v>318873.52</v>
      </c>
    </row>
    <row r="14" spans="1:4" ht="15" customHeight="1">
      <c r="A14" s="19"/>
      <c r="B14" s="17"/>
      <c r="C14" s="18" t="s">
        <v>25</v>
      </c>
      <c r="D14" s="17">
        <v>0</v>
      </c>
    </row>
    <row r="15" spans="1:4" ht="15" customHeight="1">
      <c r="A15" s="19"/>
      <c r="B15" s="20"/>
      <c r="C15" s="18" t="s">
        <v>26</v>
      </c>
      <c r="D15" s="17">
        <v>116409.58</v>
      </c>
    </row>
    <row r="16" spans="1:4" ht="15" customHeight="1">
      <c r="A16" s="19"/>
      <c r="B16" s="21"/>
      <c r="C16" s="18" t="s">
        <v>27</v>
      </c>
      <c r="D16" s="17">
        <v>0</v>
      </c>
    </row>
    <row r="17" spans="1:4" ht="15" customHeight="1">
      <c r="A17" s="19"/>
      <c r="B17" s="21"/>
      <c r="C17" s="18" t="s">
        <v>28</v>
      </c>
      <c r="D17" s="17">
        <v>0</v>
      </c>
    </row>
    <row r="18" spans="1:4" ht="15" customHeight="1">
      <c r="A18" s="19"/>
      <c r="B18" s="21"/>
      <c r="C18" s="18" t="s">
        <v>29</v>
      </c>
      <c r="D18" s="17">
        <v>0</v>
      </c>
    </row>
    <row r="19" spans="1:4" ht="15" customHeight="1">
      <c r="A19" s="19"/>
      <c r="B19" s="21"/>
      <c r="C19" s="18" t="s">
        <v>30</v>
      </c>
      <c r="D19" s="17">
        <v>0</v>
      </c>
    </row>
    <row r="20" spans="1:4" ht="15" customHeight="1">
      <c r="A20" s="19"/>
      <c r="B20" s="21"/>
      <c r="C20" s="18" t="s">
        <v>31</v>
      </c>
      <c r="D20" s="17">
        <v>0</v>
      </c>
    </row>
    <row r="21" spans="1:4" ht="15" customHeight="1">
      <c r="A21" s="19"/>
      <c r="B21" s="21"/>
      <c r="C21" s="18" t="s">
        <v>32</v>
      </c>
      <c r="D21" s="17">
        <v>0</v>
      </c>
    </row>
    <row r="22" spans="1:4" ht="15" customHeight="1">
      <c r="A22" s="19"/>
      <c r="B22" s="21"/>
      <c r="C22" s="18" t="s">
        <v>33</v>
      </c>
      <c r="D22" s="17">
        <v>0</v>
      </c>
    </row>
    <row r="23" spans="1:4" ht="15" customHeight="1">
      <c r="A23" s="19"/>
      <c r="B23" s="21"/>
      <c r="C23" s="18" t="s">
        <v>34</v>
      </c>
      <c r="D23" s="17">
        <v>0</v>
      </c>
    </row>
    <row r="24" spans="1:4" ht="15" customHeight="1">
      <c r="A24" s="19"/>
      <c r="B24" s="21"/>
      <c r="C24" s="18" t="s">
        <v>35</v>
      </c>
      <c r="D24" s="17">
        <v>0</v>
      </c>
    </row>
    <row r="25" spans="1:4" ht="15" customHeight="1">
      <c r="A25" s="19"/>
      <c r="B25" s="21"/>
      <c r="C25" s="18" t="s">
        <v>36</v>
      </c>
      <c r="D25" s="17">
        <v>164345.52</v>
      </c>
    </row>
    <row r="26" spans="1:4" ht="15" customHeight="1">
      <c r="A26" s="16"/>
      <c r="B26" s="21"/>
      <c r="C26" s="18" t="s">
        <v>37</v>
      </c>
      <c r="D26" s="17">
        <v>0</v>
      </c>
    </row>
    <row r="27" spans="1:4" ht="15" customHeight="1">
      <c r="A27" s="16"/>
      <c r="B27" s="21"/>
      <c r="C27" s="18" t="s">
        <v>38</v>
      </c>
      <c r="D27" s="17">
        <v>0</v>
      </c>
    </row>
    <row r="28" spans="1:4" ht="15" customHeight="1">
      <c r="A28" s="16"/>
      <c r="B28" s="21"/>
      <c r="C28" s="18" t="s">
        <v>39</v>
      </c>
      <c r="D28" s="17">
        <v>1953491.45</v>
      </c>
    </row>
    <row r="29" spans="1:4" ht="15" customHeight="1">
      <c r="A29" s="16"/>
      <c r="B29" s="21"/>
      <c r="C29" s="18" t="s">
        <v>40</v>
      </c>
      <c r="D29" s="17">
        <v>0</v>
      </c>
    </row>
    <row r="30" spans="1:4" ht="15" customHeight="1">
      <c r="A30" s="16"/>
      <c r="B30" s="21"/>
      <c r="C30" s="18" t="s">
        <v>41</v>
      </c>
      <c r="D30" s="17">
        <v>0</v>
      </c>
    </row>
    <row r="31" spans="1:4" ht="15" customHeight="1">
      <c r="A31" s="16"/>
      <c r="B31" s="21"/>
      <c r="C31" s="18" t="s">
        <v>42</v>
      </c>
      <c r="D31" s="17">
        <v>0</v>
      </c>
    </row>
    <row r="32" spans="1:4" ht="15" customHeight="1">
      <c r="A32" s="16"/>
      <c r="B32" s="21"/>
      <c r="C32" s="18" t="s">
        <v>43</v>
      </c>
      <c r="D32" s="17">
        <v>0</v>
      </c>
    </row>
    <row r="33" spans="1:4" ht="15" customHeight="1">
      <c r="A33" s="16"/>
      <c r="B33" s="21"/>
      <c r="C33" s="18" t="s">
        <v>44</v>
      </c>
      <c r="D33" s="17">
        <v>0</v>
      </c>
    </row>
    <row r="34" spans="1:4" ht="15" customHeight="1">
      <c r="A34" s="16"/>
      <c r="B34" s="21"/>
      <c r="C34" s="18" t="s">
        <v>45</v>
      </c>
      <c r="D34" s="17">
        <v>0</v>
      </c>
    </row>
    <row r="35" spans="1:4" ht="15" customHeight="1">
      <c r="A35" s="16"/>
      <c r="B35" s="21"/>
      <c r="C35" s="18"/>
      <c r="D35" s="22"/>
    </row>
    <row r="36" spans="1:4" ht="15" customHeight="1">
      <c r="A36" s="23" t="s">
        <v>46</v>
      </c>
      <c r="B36" s="24">
        <f>SUM(B6:B34)</f>
        <v>2553120.07</v>
      </c>
      <c r="C36" s="25" t="s">
        <v>47</v>
      </c>
      <c r="D36" s="22">
        <f>SUM(D6:D34)</f>
        <v>2553120.07</v>
      </c>
    </row>
    <row r="37" spans="1:4" ht="15" customHeight="1">
      <c r="A37" s="16" t="s">
        <v>48</v>
      </c>
      <c r="B37" s="21"/>
      <c r="C37" s="18" t="s">
        <v>49</v>
      </c>
      <c r="D37" s="17"/>
    </row>
    <row r="38" spans="1:4" ht="15" customHeight="1">
      <c r="A38" s="16" t="s">
        <v>50</v>
      </c>
      <c r="B38" s="21">
        <v>0</v>
      </c>
      <c r="C38" s="18" t="s">
        <v>51</v>
      </c>
      <c r="D38" s="17"/>
    </row>
    <row r="39" spans="1:4" ht="15" customHeight="1">
      <c r="A39" s="16"/>
      <c r="B39" s="21"/>
      <c r="C39" s="18" t="s">
        <v>52</v>
      </c>
      <c r="D39" s="17"/>
    </row>
    <row r="40" spans="1:4" ht="15" customHeight="1">
      <c r="A40" s="16"/>
      <c r="B40" s="26"/>
      <c r="C40" s="18"/>
      <c r="D40" s="22"/>
    </row>
    <row r="41" spans="1:4" ht="15" customHeight="1">
      <c r="A41" s="23" t="s">
        <v>53</v>
      </c>
      <c r="B41" s="27">
        <f>SUM(B36:B38)</f>
        <v>2553120.07</v>
      </c>
      <c r="C41" s="25" t="s">
        <v>54</v>
      </c>
      <c r="D41" s="22">
        <f>SUM(D36,D37,D39)</f>
        <v>2553120.07</v>
      </c>
    </row>
    <row r="42" spans="1:4" ht="20.25" customHeight="1">
      <c r="A42" s="28"/>
      <c r="B42" s="29"/>
      <c r="C42" s="30"/>
      <c r="D42" s="31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5" t="s">
        <v>55</v>
      </c>
    </row>
    <row r="2" spans="1:20" ht="19.5" customHeight="1">
      <c r="A2" s="127" t="s">
        <v>56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9.5" customHeight="1">
      <c r="A3" s="36" t="s">
        <v>4</v>
      </c>
      <c r="B3" s="36"/>
      <c r="C3" s="36"/>
      <c r="D3" s="36"/>
      <c r="E3" s="37"/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39"/>
      <c r="R3" s="39"/>
      <c r="S3" s="40"/>
      <c r="T3" s="9" t="s">
        <v>5</v>
      </c>
    </row>
    <row r="4" spans="1:20" ht="19.5" customHeight="1">
      <c r="A4" s="151" t="s">
        <v>57</v>
      </c>
      <c r="B4" s="152"/>
      <c r="C4" s="152"/>
      <c r="D4" s="152"/>
      <c r="E4" s="153"/>
      <c r="F4" s="136" t="s">
        <v>58</v>
      </c>
      <c r="G4" s="149" t="s">
        <v>59</v>
      </c>
      <c r="H4" s="144" t="s">
        <v>60</v>
      </c>
      <c r="I4" s="145"/>
      <c r="J4" s="146"/>
      <c r="K4" s="136" t="s">
        <v>61</v>
      </c>
      <c r="L4" s="130"/>
      <c r="M4" s="132" t="s">
        <v>62</v>
      </c>
      <c r="N4" s="139" t="s">
        <v>63</v>
      </c>
      <c r="O4" s="140"/>
      <c r="P4" s="140"/>
      <c r="Q4" s="140"/>
      <c r="R4" s="141"/>
      <c r="S4" s="136" t="s">
        <v>64</v>
      </c>
      <c r="T4" s="130" t="s">
        <v>65</v>
      </c>
    </row>
    <row r="5" spans="1:20" ht="19.5" customHeight="1">
      <c r="A5" s="151" t="s">
        <v>66</v>
      </c>
      <c r="B5" s="152"/>
      <c r="C5" s="153"/>
      <c r="D5" s="147" t="s">
        <v>67</v>
      </c>
      <c r="E5" s="150" t="s">
        <v>68</v>
      </c>
      <c r="F5" s="130"/>
      <c r="G5" s="149"/>
      <c r="H5" s="142" t="s">
        <v>60</v>
      </c>
      <c r="I5" s="142" t="s">
        <v>69</v>
      </c>
      <c r="J5" s="142" t="s">
        <v>70</v>
      </c>
      <c r="K5" s="137" t="s">
        <v>71</v>
      </c>
      <c r="L5" s="130" t="s">
        <v>72</v>
      </c>
      <c r="M5" s="133"/>
      <c r="N5" s="135" t="s">
        <v>73</v>
      </c>
      <c r="O5" s="135" t="s">
        <v>74</v>
      </c>
      <c r="P5" s="135" t="s">
        <v>75</v>
      </c>
      <c r="Q5" s="135" t="s">
        <v>76</v>
      </c>
      <c r="R5" s="135" t="s">
        <v>77</v>
      </c>
      <c r="S5" s="130"/>
      <c r="T5" s="130"/>
    </row>
    <row r="6" spans="1:20" ht="30.75" customHeight="1">
      <c r="A6" s="41" t="s">
        <v>78</v>
      </c>
      <c r="B6" s="42" t="s">
        <v>79</v>
      </c>
      <c r="C6" s="43" t="s">
        <v>80</v>
      </c>
      <c r="D6" s="148"/>
      <c r="E6" s="148"/>
      <c r="F6" s="131"/>
      <c r="G6" s="148"/>
      <c r="H6" s="143"/>
      <c r="I6" s="143"/>
      <c r="J6" s="143"/>
      <c r="K6" s="138"/>
      <c r="L6" s="131"/>
      <c r="M6" s="134"/>
      <c r="N6" s="131"/>
      <c r="O6" s="131"/>
      <c r="P6" s="131"/>
      <c r="Q6" s="131"/>
      <c r="R6" s="131"/>
      <c r="S6" s="131"/>
      <c r="T6" s="131"/>
    </row>
    <row r="7" spans="1:20" ht="19.5" customHeight="1">
      <c r="A7" s="44" t="s">
        <v>15</v>
      </c>
      <c r="B7" s="44" t="s">
        <v>15</v>
      </c>
      <c r="C7" s="44" t="s">
        <v>15</v>
      </c>
      <c r="D7" s="44" t="s">
        <v>15</v>
      </c>
      <c r="E7" s="44" t="s">
        <v>58</v>
      </c>
      <c r="F7" s="45">
        <v>2553120.07</v>
      </c>
      <c r="G7" s="46">
        <v>0</v>
      </c>
      <c r="H7" s="46">
        <v>2553120.07</v>
      </c>
      <c r="I7" s="46">
        <v>0</v>
      </c>
      <c r="J7" s="47" t="s">
        <v>15</v>
      </c>
      <c r="K7" s="48">
        <v>0</v>
      </c>
      <c r="L7" s="49" t="s">
        <v>15</v>
      </c>
      <c r="M7" s="50" t="s">
        <v>15</v>
      </c>
      <c r="N7" s="51" t="s">
        <v>15</v>
      </c>
      <c r="O7" s="52" t="s">
        <v>15</v>
      </c>
      <c r="P7" s="49"/>
      <c r="Q7" s="49"/>
      <c r="R7" s="53"/>
      <c r="S7" s="54" t="s">
        <v>15</v>
      </c>
      <c r="T7" s="55"/>
    </row>
    <row r="8" spans="1:20" ht="19.5" customHeight="1">
      <c r="A8" s="44" t="s">
        <v>15</v>
      </c>
      <c r="B8" s="44" t="s">
        <v>15</v>
      </c>
      <c r="C8" s="44" t="s">
        <v>15</v>
      </c>
      <c r="D8" s="44" t="s">
        <v>81</v>
      </c>
      <c r="E8" s="44" t="s">
        <v>82</v>
      </c>
      <c r="F8" s="45">
        <v>2553120.07</v>
      </c>
      <c r="G8" s="46">
        <v>0</v>
      </c>
      <c r="H8" s="46">
        <v>2553120.07</v>
      </c>
      <c r="I8" s="46">
        <v>0</v>
      </c>
      <c r="J8" s="47" t="s">
        <v>15</v>
      </c>
      <c r="K8" s="48">
        <v>0</v>
      </c>
      <c r="L8" s="49" t="s">
        <v>15</v>
      </c>
      <c r="M8" s="50" t="s">
        <v>15</v>
      </c>
      <c r="N8" s="51" t="s">
        <v>15</v>
      </c>
      <c r="O8" s="52" t="s">
        <v>15</v>
      </c>
      <c r="P8" s="49"/>
      <c r="Q8" s="49"/>
      <c r="R8" s="53"/>
      <c r="S8" s="54" t="s">
        <v>15</v>
      </c>
      <c r="T8" s="55"/>
    </row>
    <row r="9" spans="1:20" ht="19.5" customHeight="1">
      <c r="A9" s="44" t="s">
        <v>83</v>
      </c>
      <c r="B9" s="44" t="s">
        <v>84</v>
      </c>
      <c r="C9" s="44" t="s">
        <v>84</v>
      </c>
      <c r="D9" s="44" t="s">
        <v>85</v>
      </c>
      <c r="E9" s="44" t="s">
        <v>86</v>
      </c>
      <c r="F9" s="45">
        <v>227766.8</v>
      </c>
      <c r="G9" s="46">
        <v>0</v>
      </c>
      <c r="H9" s="46">
        <v>227766.8</v>
      </c>
      <c r="I9" s="46">
        <v>0</v>
      </c>
      <c r="J9" s="47" t="s">
        <v>15</v>
      </c>
      <c r="K9" s="48">
        <v>0</v>
      </c>
      <c r="L9" s="49" t="s">
        <v>15</v>
      </c>
      <c r="M9" s="50" t="s">
        <v>15</v>
      </c>
      <c r="N9" s="51" t="s">
        <v>15</v>
      </c>
      <c r="O9" s="52" t="s">
        <v>15</v>
      </c>
      <c r="P9" s="49"/>
      <c r="Q9" s="49"/>
      <c r="R9" s="53"/>
      <c r="S9" s="54" t="s">
        <v>15</v>
      </c>
      <c r="T9" s="55"/>
    </row>
    <row r="10" spans="1:20" ht="19.5" customHeight="1">
      <c r="A10" s="44" t="s">
        <v>83</v>
      </c>
      <c r="B10" s="44" t="s">
        <v>84</v>
      </c>
      <c r="C10" s="44" t="s">
        <v>87</v>
      </c>
      <c r="D10" s="44" t="s">
        <v>85</v>
      </c>
      <c r="E10" s="44" t="s">
        <v>88</v>
      </c>
      <c r="F10" s="45">
        <v>91106.72</v>
      </c>
      <c r="G10" s="46">
        <v>0</v>
      </c>
      <c r="H10" s="46">
        <v>91106.72</v>
      </c>
      <c r="I10" s="46">
        <v>0</v>
      </c>
      <c r="J10" s="47" t="s">
        <v>15</v>
      </c>
      <c r="K10" s="48">
        <v>0</v>
      </c>
      <c r="L10" s="49" t="s">
        <v>15</v>
      </c>
      <c r="M10" s="50" t="s">
        <v>15</v>
      </c>
      <c r="N10" s="51" t="s">
        <v>15</v>
      </c>
      <c r="O10" s="52" t="s">
        <v>15</v>
      </c>
      <c r="P10" s="49"/>
      <c r="Q10" s="49"/>
      <c r="R10" s="53"/>
      <c r="S10" s="54" t="s">
        <v>15</v>
      </c>
      <c r="T10" s="55"/>
    </row>
    <row r="11" spans="1:20" ht="19.5" customHeight="1">
      <c r="A11" s="44" t="s">
        <v>89</v>
      </c>
      <c r="B11" s="44" t="s">
        <v>90</v>
      </c>
      <c r="C11" s="44" t="s">
        <v>91</v>
      </c>
      <c r="D11" s="44" t="s">
        <v>85</v>
      </c>
      <c r="E11" s="44" t="s">
        <v>92</v>
      </c>
      <c r="F11" s="45">
        <v>95846.38</v>
      </c>
      <c r="G11" s="46">
        <v>0</v>
      </c>
      <c r="H11" s="46">
        <v>95846.38</v>
      </c>
      <c r="I11" s="46">
        <v>0</v>
      </c>
      <c r="J11" s="47" t="s">
        <v>15</v>
      </c>
      <c r="K11" s="48">
        <v>0</v>
      </c>
      <c r="L11" s="49" t="s">
        <v>15</v>
      </c>
      <c r="M11" s="50" t="s">
        <v>15</v>
      </c>
      <c r="N11" s="51" t="s">
        <v>15</v>
      </c>
      <c r="O11" s="52" t="s">
        <v>15</v>
      </c>
      <c r="P11" s="49"/>
      <c r="Q11" s="49"/>
      <c r="R11" s="53"/>
      <c r="S11" s="54" t="s">
        <v>15</v>
      </c>
      <c r="T11" s="55"/>
    </row>
    <row r="12" spans="1:20" ht="19.5" customHeight="1">
      <c r="A12" s="44" t="s">
        <v>89</v>
      </c>
      <c r="B12" s="44" t="s">
        <v>90</v>
      </c>
      <c r="C12" s="44" t="s">
        <v>93</v>
      </c>
      <c r="D12" s="44" t="s">
        <v>85</v>
      </c>
      <c r="E12" s="44" t="s">
        <v>94</v>
      </c>
      <c r="F12" s="45">
        <v>20563.2</v>
      </c>
      <c r="G12" s="46">
        <v>0</v>
      </c>
      <c r="H12" s="46">
        <v>20563.2</v>
      </c>
      <c r="I12" s="46">
        <v>0</v>
      </c>
      <c r="J12" s="47" t="s">
        <v>15</v>
      </c>
      <c r="K12" s="48">
        <v>0</v>
      </c>
      <c r="L12" s="49" t="s">
        <v>15</v>
      </c>
      <c r="M12" s="50" t="s">
        <v>15</v>
      </c>
      <c r="N12" s="51" t="s">
        <v>15</v>
      </c>
      <c r="O12" s="52" t="s">
        <v>15</v>
      </c>
      <c r="P12" s="49"/>
      <c r="Q12" s="49"/>
      <c r="R12" s="53"/>
      <c r="S12" s="54" t="s">
        <v>15</v>
      </c>
      <c r="T12" s="55"/>
    </row>
    <row r="13" spans="1:20" ht="19.5" customHeight="1">
      <c r="A13" s="44" t="s">
        <v>95</v>
      </c>
      <c r="B13" s="44" t="s">
        <v>96</v>
      </c>
      <c r="C13" s="44" t="s">
        <v>91</v>
      </c>
      <c r="D13" s="44" t="s">
        <v>85</v>
      </c>
      <c r="E13" s="44" t="s">
        <v>97</v>
      </c>
      <c r="F13" s="45">
        <v>164345.52</v>
      </c>
      <c r="G13" s="46">
        <v>0</v>
      </c>
      <c r="H13" s="46">
        <v>164345.52</v>
      </c>
      <c r="I13" s="46">
        <v>0</v>
      </c>
      <c r="J13" s="47" t="s">
        <v>15</v>
      </c>
      <c r="K13" s="48">
        <v>0</v>
      </c>
      <c r="L13" s="49" t="s">
        <v>15</v>
      </c>
      <c r="M13" s="50" t="s">
        <v>15</v>
      </c>
      <c r="N13" s="51" t="s">
        <v>15</v>
      </c>
      <c r="O13" s="52" t="s">
        <v>15</v>
      </c>
      <c r="P13" s="49"/>
      <c r="Q13" s="49"/>
      <c r="R13" s="53"/>
      <c r="S13" s="54" t="s">
        <v>15</v>
      </c>
      <c r="T13" s="55"/>
    </row>
    <row r="14" spans="1:20" ht="19.5" customHeight="1">
      <c r="A14" s="44" t="s">
        <v>98</v>
      </c>
      <c r="B14" s="44" t="s">
        <v>91</v>
      </c>
      <c r="C14" s="44" t="s">
        <v>91</v>
      </c>
      <c r="D14" s="44" t="s">
        <v>85</v>
      </c>
      <c r="E14" s="44" t="s">
        <v>99</v>
      </c>
      <c r="F14" s="45">
        <v>1412491.45</v>
      </c>
      <c r="G14" s="46">
        <v>0</v>
      </c>
      <c r="H14" s="46">
        <v>1412491.45</v>
      </c>
      <c r="I14" s="46">
        <v>0</v>
      </c>
      <c r="J14" s="47" t="s">
        <v>15</v>
      </c>
      <c r="K14" s="48">
        <v>0</v>
      </c>
      <c r="L14" s="49" t="s">
        <v>15</v>
      </c>
      <c r="M14" s="50" t="s">
        <v>15</v>
      </c>
      <c r="N14" s="51" t="s">
        <v>15</v>
      </c>
      <c r="O14" s="52" t="s">
        <v>15</v>
      </c>
      <c r="P14" s="49"/>
      <c r="Q14" s="49"/>
      <c r="R14" s="53"/>
      <c r="S14" s="54" t="s">
        <v>15</v>
      </c>
      <c r="T14" s="55"/>
    </row>
    <row r="15" spans="1:20" ht="19.5" customHeight="1">
      <c r="A15" s="44" t="s">
        <v>98</v>
      </c>
      <c r="B15" s="44" t="s">
        <v>91</v>
      </c>
      <c r="C15" s="44" t="s">
        <v>87</v>
      </c>
      <c r="D15" s="44" t="s">
        <v>85</v>
      </c>
      <c r="E15" s="44" t="s">
        <v>100</v>
      </c>
      <c r="F15" s="45">
        <v>541000</v>
      </c>
      <c r="G15" s="46">
        <v>0</v>
      </c>
      <c r="H15" s="46">
        <v>541000</v>
      </c>
      <c r="I15" s="46">
        <v>0</v>
      </c>
      <c r="J15" s="47" t="s">
        <v>15</v>
      </c>
      <c r="K15" s="48">
        <v>0</v>
      </c>
      <c r="L15" s="49" t="s">
        <v>15</v>
      </c>
      <c r="M15" s="50" t="s">
        <v>15</v>
      </c>
      <c r="N15" s="51" t="s">
        <v>15</v>
      </c>
      <c r="O15" s="52" t="s">
        <v>15</v>
      </c>
      <c r="P15" s="49"/>
      <c r="Q15" s="49"/>
      <c r="R15" s="53"/>
      <c r="S15" s="54" t="s">
        <v>15</v>
      </c>
      <c r="T15" s="55"/>
    </row>
  </sheetData>
  <sheetProtection/>
  <mergeCells count="23">
    <mergeCell ref="A2:T2"/>
    <mergeCell ref="K4:L4"/>
    <mergeCell ref="D5:D6"/>
    <mergeCell ref="G4:G6"/>
    <mergeCell ref="E5:E6"/>
    <mergeCell ref="F4:F6"/>
    <mergeCell ref="A5:C5"/>
    <mergeCell ref="I5:I6"/>
    <mergeCell ref="A4:E4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56"/>
      <c r="C1" s="56"/>
      <c r="D1" s="56"/>
      <c r="E1" s="56"/>
      <c r="F1" s="56"/>
      <c r="G1" s="56"/>
      <c r="H1" s="56"/>
      <c r="I1" s="56"/>
      <c r="J1" s="57" t="s">
        <v>101</v>
      </c>
    </row>
    <row r="2" spans="1:10" ht="19.5" customHeight="1">
      <c r="A2" s="127" t="s">
        <v>102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9.5" customHeight="1">
      <c r="A3" s="10" t="s">
        <v>4</v>
      </c>
      <c r="B3" s="11"/>
      <c r="C3" s="11"/>
      <c r="D3" s="11"/>
      <c r="E3" s="11"/>
      <c r="F3" s="58"/>
      <c r="G3" s="58"/>
      <c r="H3" s="58"/>
      <c r="I3" s="58"/>
      <c r="J3" s="9" t="s">
        <v>5</v>
      </c>
    </row>
    <row r="4" spans="1:10" ht="19.5" customHeight="1">
      <c r="A4" s="128" t="s">
        <v>57</v>
      </c>
      <c r="B4" s="164"/>
      <c r="C4" s="164"/>
      <c r="D4" s="164"/>
      <c r="E4" s="129"/>
      <c r="F4" s="159" t="s">
        <v>58</v>
      </c>
      <c r="G4" s="160" t="s">
        <v>103</v>
      </c>
      <c r="H4" s="162" t="s">
        <v>104</v>
      </c>
      <c r="I4" s="162" t="s">
        <v>105</v>
      </c>
      <c r="J4" s="154" t="s">
        <v>106</v>
      </c>
    </row>
    <row r="5" spans="1:10" ht="19.5" customHeight="1">
      <c r="A5" s="128" t="s">
        <v>66</v>
      </c>
      <c r="B5" s="164"/>
      <c r="C5" s="129"/>
      <c r="D5" s="158" t="s">
        <v>67</v>
      </c>
      <c r="E5" s="156" t="s">
        <v>107</v>
      </c>
      <c r="F5" s="160"/>
      <c r="G5" s="160"/>
      <c r="H5" s="162"/>
      <c r="I5" s="162"/>
      <c r="J5" s="154"/>
    </row>
    <row r="6" spans="1:10" ht="15" customHeight="1">
      <c r="A6" s="59" t="s">
        <v>78</v>
      </c>
      <c r="B6" s="59" t="s">
        <v>79</v>
      </c>
      <c r="C6" s="60" t="s">
        <v>80</v>
      </c>
      <c r="D6" s="154"/>
      <c r="E6" s="157"/>
      <c r="F6" s="161"/>
      <c r="G6" s="161"/>
      <c r="H6" s="163"/>
      <c r="I6" s="163"/>
      <c r="J6" s="155"/>
    </row>
    <row r="7" spans="1:10" ht="19.5" customHeight="1">
      <c r="A7" s="61" t="s">
        <v>15</v>
      </c>
      <c r="B7" s="61" t="s">
        <v>15</v>
      </c>
      <c r="C7" s="61" t="s">
        <v>15</v>
      </c>
      <c r="D7" s="62" t="s">
        <v>15</v>
      </c>
      <c r="E7" s="62" t="s">
        <v>58</v>
      </c>
      <c r="F7" s="63">
        <f aca="true" t="shared" si="0" ref="F7:F15">SUM(G7:J7)</f>
        <v>2553120.07</v>
      </c>
      <c r="G7" s="64">
        <v>2109120.07</v>
      </c>
      <c r="H7" s="64">
        <v>444000</v>
      </c>
      <c r="I7" s="64"/>
      <c r="J7" s="65"/>
    </row>
    <row r="8" spans="1:10" ht="19.5" customHeight="1">
      <c r="A8" s="61" t="s">
        <v>15</v>
      </c>
      <c r="B8" s="61" t="s">
        <v>15</v>
      </c>
      <c r="C8" s="61" t="s">
        <v>15</v>
      </c>
      <c r="D8" s="62" t="s">
        <v>81</v>
      </c>
      <c r="E8" s="62" t="s">
        <v>82</v>
      </c>
      <c r="F8" s="63">
        <f t="shared" si="0"/>
        <v>2553120.07</v>
      </c>
      <c r="G8" s="64">
        <v>2109120.07</v>
      </c>
      <c r="H8" s="64">
        <v>444000</v>
      </c>
      <c r="I8" s="64"/>
      <c r="J8" s="65"/>
    </row>
    <row r="9" spans="1:10" ht="19.5" customHeight="1">
      <c r="A9" s="61" t="s">
        <v>83</v>
      </c>
      <c r="B9" s="61" t="s">
        <v>84</v>
      </c>
      <c r="C9" s="61" t="s">
        <v>84</v>
      </c>
      <c r="D9" s="62" t="s">
        <v>85</v>
      </c>
      <c r="E9" s="62" t="s">
        <v>86</v>
      </c>
      <c r="F9" s="63">
        <f t="shared" si="0"/>
        <v>227766.8</v>
      </c>
      <c r="G9" s="64">
        <v>227766.8</v>
      </c>
      <c r="H9" s="64">
        <v>0</v>
      </c>
      <c r="I9" s="64"/>
      <c r="J9" s="65"/>
    </row>
    <row r="10" spans="1:10" ht="19.5" customHeight="1">
      <c r="A10" s="61" t="s">
        <v>83</v>
      </c>
      <c r="B10" s="61" t="s">
        <v>84</v>
      </c>
      <c r="C10" s="61" t="s">
        <v>87</v>
      </c>
      <c r="D10" s="62" t="s">
        <v>85</v>
      </c>
      <c r="E10" s="62" t="s">
        <v>88</v>
      </c>
      <c r="F10" s="63">
        <f t="shared" si="0"/>
        <v>91106.72</v>
      </c>
      <c r="G10" s="64">
        <v>91106.72</v>
      </c>
      <c r="H10" s="64">
        <v>0</v>
      </c>
      <c r="I10" s="64"/>
      <c r="J10" s="65"/>
    </row>
    <row r="11" spans="1:10" ht="19.5" customHeight="1">
      <c r="A11" s="61" t="s">
        <v>89</v>
      </c>
      <c r="B11" s="61" t="s">
        <v>90</v>
      </c>
      <c r="C11" s="61" t="s">
        <v>91</v>
      </c>
      <c r="D11" s="62" t="s">
        <v>85</v>
      </c>
      <c r="E11" s="62" t="s">
        <v>92</v>
      </c>
      <c r="F11" s="63">
        <f t="shared" si="0"/>
        <v>95846.38</v>
      </c>
      <c r="G11" s="64">
        <v>95846.38</v>
      </c>
      <c r="H11" s="64">
        <v>0</v>
      </c>
      <c r="I11" s="64"/>
      <c r="J11" s="65"/>
    </row>
    <row r="12" spans="1:10" ht="19.5" customHeight="1">
      <c r="A12" s="61" t="s">
        <v>89</v>
      </c>
      <c r="B12" s="61" t="s">
        <v>90</v>
      </c>
      <c r="C12" s="61" t="s">
        <v>93</v>
      </c>
      <c r="D12" s="62" t="s">
        <v>85</v>
      </c>
      <c r="E12" s="62" t="s">
        <v>94</v>
      </c>
      <c r="F12" s="63">
        <f t="shared" si="0"/>
        <v>20563.2</v>
      </c>
      <c r="G12" s="64">
        <v>20563.2</v>
      </c>
      <c r="H12" s="64">
        <v>0</v>
      </c>
      <c r="I12" s="64"/>
      <c r="J12" s="65"/>
    </row>
    <row r="13" spans="1:10" ht="19.5" customHeight="1">
      <c r="A13" s="61" t="s">
        <v>95</v>
      </c>
      <c r="B13" s="61" t="s">
        <v>96</v>
      </c>
      <c r="C13" s="61" t="s">
        <v>91</v>
      </c>
      <c r="D13" s="62" t="s">
        <v>85</v>
      </c>
      <c r="E13" s="62" t="s">
        <v>97</v>
      </c>
      <c r="F13" s="63">
        <f t="shared" si="0"/>
        <v>164345.52</v>
      </c>
      <c r="G13" s="64">
        <v>164345.52</v>
      </c>
      <c r="H13" s="64">
        <v>0</v>
      </c>
      <c r="I13" s="64"/>
      <c r="J13" s="65"/>
    </row>
    <row r="14" spans="1:10" ht="19.5" customHeight="1">
      <c r="A14" s="61" t="s">
        <v>98</v>
      </c>
      <c r="B14" s="61" t="s">
        <v>91</v>
      </c>
      <c r="C14" s="61" t="s">
        <v>91</v>
      </c>
      <c r="D14" s="62" t="s">
        <v>85</v>
      </c>
      <c r="E14" s="62" t="s">
        <v>99</v>
      </c>
      <c r="F14" s="63">
        <f t="shared" si="0"/>
        <v>1412491.45</v>
      </c>
      <c r="G14" s="64">
        <v>1412491.45</v>
      </c>
      <c r="H14" s="64">
        <v>0</v>
      </c>
      <c r="I14" s="64"/>
      <c r="J14" s="65"/>
    </row>
    <row r="15" spans="1:10" ht="19.5" customHeight="1">
      <c r="A15" s="61" t="s">
        <v>98</v>
      </c>
      <c r="B15" s="61" t="s">
        <v>91</v>
      </c>
      <c r="C15" s="61" t="s">
        <v>87</v>
      </c>
      <c r="D15" s="62" t="s">
        <v>85</v>
      </c>
      <c r="E15" s="62" t="s">
        <v>100</v>
      </c>
      <c r="F15" s="63">
        <f t="shared" si="0"/>
        <v>541000</v>
      </c>
      <c r="G15" s="64">
        <v>97000</v>
      </c>
      <c r="H15" s="64">
        <v>444000</v>
      </c>
      <c r="I15" s="64"/>
      <c r="J15" s="65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8"/>
      <c r="B1" s="8"/>
      <c r="C1" s="8"/>
      <c r="D1" s="8"/>
      <c r="E1" s="8"/>
      <c r="F1" s="8"/>
      <c r="G1" s="8"/>
      <c r="H1" s="9" t="s">
        <v>108</v>
      </c>
    </row>
    <row r="2" spans="1:8" ht="20.25" customHeight="1">
      <c r="A2" s="127" t="s">
        <v>109</v>
      </c>
      <c r="B2" s="127"/>
      <c r="C2" s="127"/>
      <c r="D2" s="127"/>
      <c r="E2" s="127"/>
      <c r="F2" s="127"/>
      <c r="G2" s="127"/>
      <c r="H2" s="127"/>
    </row>
    <row r="3" spans="1:8" ht="20.25" customHeight="1">
      <c r="A3" s="10" t="s">
        <v>4</v>
      </c>
      <c r="B3" s="11"/>
      <c r="C3" s="12"/>
      <c r="D3" s="12"/>
      <c r="E3" s="12"/>
      <c r="F3" s="12"/>
      <c r="G3" s="12"/>
      <c r="H3" s="9" t="s">
        <v>5</v>
      </c>
    </row>
    <row r="4" spans="1:8" ht="20.25" customHeight="1">
      <c r="A4" s="128" t="s">
        <v>6</v>
      </c>
      <c r="B4" s="129"/>
      <c r="C4" s="128" t="s">
        <v>7</v>
      </c>
      <c r="D4" s="164"/>
      <c r="E4" s="164"/>
      <c r="F4" s="164"/>
      <c r="G4" s="164"/>
      <c r="H4" s="129"/>
    </row>
    <row r="5" spans="1:8" ht="34.5" customHeight="1">
      <c r="A5" s="13" t="s">
        <v>8</v>
      </c>
      <c r="B5" s="66" t="s">
        <v>9</v>
      </c>
      <c r="C5" s="13" t="s">
        <v>8</v>
      </c>
      <c r="D5" s="14" t="s">
        <v>58</v>
      </c>
      <c r="E5" s="66" t="s">
        <v>110</v>
      </c>
      <c r="F5" s="15" t="s">
        <v>111</v>
      </c>
      <c r="G5" s="14" t="s">
        <v>112</v>
      </c>
      <c r="H5" s="67" t="s">
        <v>113</v>
      </c>
    </row>
    <row r="6" spans="1:8" ht="20.25" customHeight="1">
      <c r="A6" s="68" t="s">
        <v>114</v>
      </c>
      <c r="B6" s="69">
        <f>SUM(B7:B9)</f>
        <v>2553120.07</v>
      </c>
      <c r="C6" s="70" t="s">
        <v>115</v>
      </c>
      <c r="D6" s="71">
        <f>SUM(E6,F6,G6,H6)</f>
        <v>2553120.07</v>
      </c>
      <c r="E6" s="71">
        <f>SUM(E7:E35)</f>
        <v>2553120.07</v>
      </c>
      <c r="F6" s="71">
        <f>SUM(F7:F35)</f>
        <v>0</v>
      </c>
      <c r="G6" s="71">
        <f>SUM(G7:G35)</f>
        <v>0</v>
      </c>
      <c r="H6" s="71">
        <f>SUM(H7:H35)</f>
        <v>0</v>
      </c>
    </row>
    <row r="7" spans="1:8" ht="20.25" customHeight="1">
      <c r="A7" s="68" t="s">
        <v>116</v>
      </c>
      <c r="B7" s="71">
        <v>2553120.07</v>
      </c>
      <c r="C7" s="70" t="s">
        <v>117</v>
      </c>
      <c r="D7" s="22">
        <f aca="true" t="shared" si="0" ref="D7:D35">SUM(E7:H7)</f>
        <v>0</v>
      </c>
      <c r="E7" s="71">
        <v>0</v>
      </c>
      <c r="F7" s="71">
        <v>0</v>
      </c>
      <c r="G7" s="72" t="s">
        <v>15</v>
      </c>
      <c r="H7" s="71">
        <v>0</v>
      </c>
    </row>
    <row r="8" spans="1:8" ht="20.25" customHeight="1">
      <c r="A8" s="68" t="s">
        <v>118</v>
      </c>
      <c r="B8" s="73">
        <v>0</v>
      </c>
      <c r="C8" s="70" t="s">
        <v>119</v>
      </c>
      <c r="D8" s="22">
        <f t="shared" si="0"/>
        <v>0</v>
      </c>
      <c r="E8" s="73">
        <v>0</v>
      </c>
      <c r="F8" s="73">
        <v>0</v>
      </c>
      <c r="G8" s="72" t="s">
        <v>15</v>
      </c>
      <c r="H8" s="73">
        <v>0</v>
      </c>
    </row>
    <row r="9" spans="1:8" ht="20.25" customHeight="1">
      <c r="A9" s="68" t="s">
        <v>120</v>
      </c>
      <c r="B9" s="21" t="s">
        <v>15</v>
      </c>
      <c r="C9" s="70" t="s">
        <v>121</v>
      </c>
      <c r="D9" s="22">
        <f t="shared" si="0"/>
        <v>0</v>
      </c>
      <c r="E9" s="73">
        <v>0</v>
      </c>
      <c r="F9" s="73">
        <v>0</v>
      </c>
      <c r="G9" s="72" t="s">
        <v>15</v>
      </c>
      <c r="H9" s="73">
        <v>0</v>
      </c>
    </row>
    <row r="10" spans="1:8" ht="20.25" customHeight="1">
      <c r="A10" s="68" t="s">
        <v>122</v>
      </c>
      <c r="B10" s="74">
        <f>SUM(B11:B14)</f>
        <v>0</v>
      </c>
      <c r="C10" s="70" t="s">
        <v>123</v>
      </c>
      <c r="D10" s="22">
        <f t="shared" si="0"/>
        <v>0</v>
      </c>
      <c r="E10" s="73">
        <v>0</v>
      </c>
      <c r="F10" s="73">
        <v>0</v>
      </c>
      <c r="G10" s="72" t="s">
        <v>15</v>
      </c>
      <c r="H10" s="73">
        <v>0</v>
      </c>
    </row>
    <row r="11" spans="1:8" ht="20.25" customHeight="1">
      <c r="A11" s="68" t="s">
        <v>116</v>
      </c>
      <c r="B11" s="73">
        <v>0</v>
      </c>
      <c r="C11" s="70" t="s">
        <v>124</v>
      </c>
      <c r="D11" s="22">
        <f t="shared" si="0"/>
        <v>0</v>
      </c>
      <c r="E11" s="73">
        <v>0</v>
      </c>
      <c r="F11" s="73">
        <v>0</v>
      </c>
      <c r="G11" s="72" t="s">
        <v>15</v>
      </c>
      <c r="H11" s="73">
        <v>0</v>
      </c>
    </row>
    <row r="12" spans="1:8" ht="20.25" customHeight="1">
      <c r="A12" s="68" t="s">
        <v>118</v>
      </c>
      <c r="B12" s="73">
        <v>0</v>
      </c>
      <c r="C12" s="70" t="s">
        <v>125</v>
      </c>
      <c r="D12" s="22">
        <f t="shared" si="0"/>
        <v>0</v>
      </c>
      <c r="E12" s="73">
        <v>0</v>
      </c>
      <c r="F12" s="73">
        <v>0</v>
      </c>
      <c r="G12" s="72" t="s">
        <v>15</v>
      </c>
      <c r="H12" s="73">
        <v>0</v>
      </c>
    </row>
    <row r="13" spans="1:8" ht="20.25" customHeight="1">
      <c r="A13" s="68" t="s">
        <v>120</v>
      </c>
      <c r="B13" s="73" t="s">
        <v>15</v>
      </c>
      <c r="C13" s="70" t="s">
        <v>126</v>
      </c>
      <c r="D13" s="22">
        <f t="shared" si="0"/>
        <v>0</v>
      </c>
      <c r="E13" s="73">
        <v>0</v>
      </c>
      <c r="F13" s="73">
        <v>0</v>
      </c>
      <c r="G13" s="72" t="s">
        <v>15</v>
      </c>
      <c r="H13" s="73">
        <v>0</v>
      </c>
    </row>
    <row r="14" spans="1:8" ht="20.25" customHeight="1">
      <c r="A14" s="68" t="s">
        <v>127</v>
      </c>
      <c r="B14" s="21"/>
      <c r="C14" s="70" t="s">
        <v>128</v>
      </c>
      <c r="D14" s="22">
        <f t="shared" si="0"/>
        <v>318873.52</v>
      </c>
      <c r="E14" s="73">
        <v>318873.52</v>
      </c>
      <c r="F14" s="73">
        <v>0</v>
      </c>
      <c r="G14" s="72" t="s">
        <v>15</v>
      </c>
      <c r="H14" s="73">
        <v>0</v>
      </c>
    </row>
    <row r="15" spans="1:8" ht="20.25" customHeight="1">
      <c r="A15" s="19"/>
      <c r="B15" s="75"/>
      <c r="C15" s="76" t="s">
        <v>129</v>
      </c>
      <c r="D15" s="22">
        <f t="shared" si="0"/>
        <v>0</v>
      </c>
      <c r="E15" s="73">
        <v>0</v>
      </c>
      <c r="F15" s="73">
        <v>0</v>
      </c>
      <c r="G15" s="72" t="s">
        <v>15</v>
      </c>
      <c r="H15" s="73">
        <v>0</v>
      </c>
    </row>
    <row r="16" spans="1:8" ht="20.25" customHeight="1">
      <c r="A16" s="19"/>
      <c r="B16" s="21"/>
      <c r="C16" s="76" t="s">
        <v>130</v>
      </c>
      <c r="D16" s="22">
        <f t="shared" si="0"/>
        <v>116409.58</v>
      </c>
      <c r="E16" s="73">
        <v>116409.58</v>
      </c>
      <c r="F16" s="73">
        <v>0</v>
      </c>
      <c r="G16" s="72" t="s">
        <v>15</v>
      </c>
      <c r="H16" s="73">
        <v>0</v>
      </c>
    </row>
    <row r="17" spans="1:8" ht="20.25" customHeight="1">
      <c r="A17" s="19"/>
      <c r="B17" s="21"/>
      <c r="C17" s="76" t="s">
        <v>131</v>
      </c>
      <c r="D17" s="22">
        <f t="shared" si="0"/>
        <v>0</v>
      </c>
      <c r="E17" s="73">
        <v>0</v>
      </c>
      <c r="F17" s="73">
        <v>0</v>
      </c>
      <c r="G17" s="72" t="s">
        <v>15</v>
      </c>
      <c r="H17" s="73">
        <v>0</v>
      </c>
    </row>
    <row r="18" spans="1:8" ht="20.25" customHeight="1">
      <c r="A18" s="19"/>
      <c r="B18" s="21"/>
      <c r="C18" s="76" t="s">
        <v>132</v>
      </c>
      <c r="D18" s="22">
        <f t="shared" si="0"/>
        <v>0</v>
      </c>
      <c r="E18" s="73">
        <v>0</v>
      </c>
      <c r="F18" s="73">
        <v>0</v>
      </c>
      <c r="G18" s="72" t="s">
        <v>15</v>
      </c>
      <c r="H18" s="73">
        <v>0</v>
      </c>
    </row>
    <row r="19" spans="1:8" ht="20.25" customHeight="1">
      <c r="A19" s="19"/>
      <c r="B19" s="21"/>
      <c r="C19" s="76" t="s">
        <v>133</v>
      </c>
      <c r="D19" s="22">
        <f t="shared" si="0"/>
        <v>0</v>
      </c>
      <c r="E19" s="73">
        <v>0</v>
      </c>
      <c r="F19" s="73">
        <v>0</v>
      </c>
      <c r="G19" s="72" t="s">
        <v>15</v>
      </c>
      <c r="H19" s="73">
        <v>0</v>
      </c>
    </row>
    <row r="20" spans="1:8" ht="20.25" customHeight="1">
      <c r="A20" s="19"/>
      <c r="B20" s="21"/>
      <c r="C20" s="76" t="s">
        <v>134</v>
      </c>
      <c r="D20" s="22">
        <f t="shared" si="0"/>
        <v>0</v>
      </c>
      <c r="E20" s="73">
        <v>0</v>
      </c>
      <c r="F20" s="73">
        <v>0</v>
      </c>
      <c r="G20" s="72" t="s">
        <v>15</v>
      </c>
      <c r="H20" s="73">
        <v>0</v>
      </c>
    </row>
    <row r="21" spans="1:8" ht="20.25" customHeight="1">
      <c r="A21" s="19"/>
      <c r="B21" s="21"/>
      <c r="C21" s="76" t="s">
        <v>135</v>
      </c>
      <c r="D21" s="22">
        <f t="shared" si="0"/>
        <v>0</v>
      </c>
      <c r="E21" s="73">
        <v>0</v>
      </c>
      <c r="F21" s="73">
        <v>0</v>
      </c>
      <c r="G21" s="72" t="s">
        <v>15</v>
      </c>
      <c r="H21" s="73">
        <v>0</v>
      </c>
    </row>
    <row r="22" spans="1:8" ht="20.25" customHeight="1">
      <c r="A22" s="19"/>
      <c r="B22" s="21"/>
      <c r="C22" s="76" t="s">
        <v>136</v>
      </c>
      <c r="D22" s="22">
        <f t="shared" si="0"/>
        <v>0</v>
      </c>
      <c r="E22" s="73">
        <v>0</v>
      </c>
      <c r="F22" s="73">
        <v>0</v>
      </c>
      <c r="G22" s="72" t="s">
        <v>15</v>
      </c>
      <c r="H22" s="73">
        <v>0</v>
      </c>
    </row>
    <row r="23" spans="1:8" ht="20.25" customHeight="1">
      <c r="A23" s="19"/>
      <c r="B23" s="21"/>
      <c r="C23" s="76" t="s">
        <v>137</v>
      </c>
      <c r="D23" s="22">
        <f t="shared" si="0"/>
        <v>0</v>
      </c>
      <c r="E23" s="73">
        <v>0</v>
      </c>
      <c r="F23" s="73">
        <v>0</v>
      </c>
      <c r="G23" s="72" t="s">
        <v>15</v>
      </c>
      <c r="H23" s="73">
        <v>0</v>
      </c>
    </row>
    <row r="24" spans="1:8" ht="20.25" customHeight="1">
      <c r="A24" s="19"/>
      <c r="B24" s="21"/>
      <c r="C24" s="76" t="s">
        <v>138</v>
      </c>
      <c r="D24" s="22">
        <f t="shared" si="0"/>
        <v>0</v>
      </c>
      <c r="E24" s="73">
        <v>0</v>
      </c>
      <c r="F24" s="73">
        <v>0</v>
      </c>
      <c r="G24" s="72" t="s">
        <v>15</v>
      </c>
      <c r="H24" s="73">
        <v>0</v>
      </c>
    </row>
    <row r="25" spans="1:8" ht="20.25" customHeight="1">
      <c r="A25" s="19"/>
      <c r="B25" s="21"/>
      <c r="C25" s="76" t="s">
        <v>139</v>
      </c>
      <c r="D25" s="22">
        <f t="shared" si="0"/>
        <v>0</v>
      </c>
      <c r="E25" s="73">
        <v>0</v>
      </c>
      <c r="F25" s="73">
        <v>0</v>
      </c>
      <c r="G25" s="72" t="s">
        <v>15</v>
      </c>
      <c r="H25" s="73">
        <v>0</v>
      </c>
    </row>
    <row r="26" spans="1:8" ht="20.25" customHeight="1">
      <c r="A26" s="16"/>
      <c r="B26" s="21"/>
      <c r="C26" s="76" t="s">
        <v>140</v>
      </c>
      <c r="D26" s="22">
        <f t="shared" si="0"/>
        <v>164345.52</v>
      </c>
      <c r="E26" s="73">
        <v>164345.52</v>
      </c>
      <c r="F26" s="73">
        <v>0</v>
      </c>
      <c r="G26" s="72" t="s">
        <v>15</v>
      </c>
      <c r="H26" s="73">
        <v>0</v>
      </c>
    </row>
    <row r="27" spans="1:8" ht="20.25" customHeight="1">
      <c r="A27" s="16"/>
      <c r="B27" s="21"/>
      <c r="C27" s="76" t="s">
        <v>141</v>
      </c>
      <c r="D27" s="22">
        <f t="shared" si="0"/>
        <v>0</v>
      </c>
      <c r="E27" s="73">
        <v>0</v>
      </c>
      <c r="F27" s="73">
        <v>0</v>
      </c>
      <c r="G27" s="72" t="s">
        <v>15</v>
      </c>
      <c r="H27" s="73">
        <v>0</v>
      </c>
    </row>
    <row r="28" spans="1:8" ht="20.25" customHeight="1">
      <c r="A28" s="16"/>
      <c r="B28" s="21"/>
      <c r="C28" s="76" t="s">
        <v>142</v>
      </c>
      <c r="D28" s="22">
        <f t="shared" si="0"/>
        <v>0</v>
      </c>
      <c r="E28" s="73">
        <v>0</v>
      </c>
      <c r="F28" s="73">
        <v>0</v>
      </c>
      <c r="G28" s="72" t="s">
        <v>15</v>
      </c>
      <c r="H28" s="73">
        <v>0</v>
      </c>
    </row>
    <row r="29" spans="1:8" ht="20.25" customHeight="1">
      <c r="A29" s="16"/>
      <c r="B29" s="21"/>
      <c r="C29" s="76" t="s">
        <v>143</v>
      </c>
      <c r="D29" s="22"/>
      <c r="E29" s="73">
        <v>1953491.45</v>
      </c>
      <c r="F29" s="73">
        <v>0</v>
      </c>
      <c r="G29" s="72"/>
      <c r="H29" s="73">
        <v>0</v>
      </c>
    </row>
    <row r="30" spans="1:8" ht="20.25" customHeight="1">
      <c r="A30" s="16"/>
      <c r="B30" s="21"/>
      <c r="C30" s="76" t="s">
        <v>144</v>
      </c>
      <c r="D30" s="22">
        <f t="shared" si="0"/>
        <v>0</v>
      </c>
      <c r="E30" s="73">
        <v>0</v>
      </c>
      <c r="F30" s="73">
        <v>0</v>
      </c>
      <c r="G30" s="72" t="s">
        <v>15</v>
      </c>
      <c r="H30" s="73">
        <v>0</v>
      </c>
    </row>
    <row r="31" spans="1:8" ht="20.25" customHeight="1">
      <c r="A31" s="16"/>
      <c r="B31" s="21"/>
      <c r="C31" s="76" t="s">
        <v>145</v>
      </c>
      <c r="D31" s="22">
        <f t="shared" si="0"/>
        <v>0</v>
      </c>
      <c r="E31" s="73">
        <v>0</v>
      </c>
      <c r="F31" s="73">
        <v>0</v>
      </c>
      <c r="G31" s="72" t="s">
        <v>15</v>
      </c>
      <c r="H31" s="73">
        <v>0</v>
      </c>
    </row>
    <row r="32" spans="1:8" ht="20.25" customHeight="1">
      <c r="A32" s="16"/>
      <c r="B32" s="21"/>
      <c r="C32" s="76" t="s">
        <v>146</v>
      </c>
      <c r="D32" s="22">
        <f t="shared" si="0"/>
        <v>0</v>
      </c>
      <c r="E32" s="73">
        <v>0</v>
      </c>
      <c r="F32" s="73">
        <v>0</v>
      </c>
      <c r="G32" s="72" t="s">
        <v>15</v>
      </c>
      <c r="H32" s="73">
        <v>0</v>
      </c>
    </row>
    <row r="33" spans="1:8" ht="20.25" customHeight="1">
      <c r="A33" s="16"/>
      <c r="B33" s="21"/>
      <c r="C33" s="76" t="s">
        <v>147</v>
      </c>
      <c r="D33" s="22">
        <f t="shared" si="0"/>
        <v>0</v>
      </c>
      <c r="E33" s="73">
        <v>0</v>
      </c>
      <c r="F33" s="73">
        <v>0</v>
      </c>
      <c r="G33" s="72" t="s">
        <v>15</v>
      </c>
      <c r="H33" s="73">
        <v>0</v>
      </c>
    </row>
    <row r="34" spans="1:8" ht="20.25" customHeight="1">
      <c r="A34" s="16"/>
      <c r="B34" s="21"/>
      <c r="C34" s="76" t="s">
        <v>148</v>
      </c>
      <c r="D34" s="22">
        <f t="shared" si="0"/>
        <v>0</v>
      </c>
      <c r="E34" s="73">
        <v>0</v>
      </c>
      <c r="F34" s="73">
        <v>0</v>
      </c>
      <c r="G34" s="72" t="s">
        <v>15</v>
      </c>
      <c r="H34" s="73">
        <v>0</v>
      </c>
    </row>
    <row r="35" spans="1:8" ht="20.25" customHeight="1">
      <c r="A35" s="16"/>
      <c r="B35" s="21"/>
      <c r="C35" s="76" t="s">
        <v>149</v>
      </c>
      <c r="D35" s="22">
        <f t="shared" si="0"/>
        <v>0</v>
      </c>
      <c r="E35" s="77">
        <v>0</v>
      </c>
      <c r="F35" s="77">
        <v>0</v>
      </c>
      <c r="G35" s="78" t="s">
        <v>15</v>
      </c>
      <c r="H35" s="77">
        <v>0</v>
      </c>
    </row>
    <row r="36" spans="1:8" ht="20.25" customHeight="1">
      <c r="A36" s="23"/>
      <c r="B36" s="24"/>
      <c r="C36" s="25"/>
      <c r="D36" s="22"/>
      <c r="E36" s="79"/>
      <c r="F36" s="79"/>
      <c r="G36" s="80"/>
      <c r="H36" s="81"/>
    </row>
    <row r="37" spans="1:8" ht="20.25" customHeight="1">
      <c r="A37" s="16"/>
      <c r="B37" s="21"/>
      <c r="C37" s="18" t="s">
        <v>150</v>
      </c>
      <c r="D37" s="22">
        <f>SUM(E37:H37)</f>
        <v>0</v>
      </c>
      <c r="E37" s="21"/>
      <c r="F37" s="21"/>
      <c r="G37" s="82"/>
      <c r="H37" s="83"/>
    </row>
    <row r="38" spans="1:8" ht="20.25" customHeight="1">
      <c r="A38" s="16"/>
      <c r="B38" s="26"/>
      <c r="C38" s="18"/>
      <c r="D38" s="22"/>
      <c r="E38" s="84"/>
      <c r="F38" s="84"/>
      <c r="G38" s="85"/>
      <c r="H38" s="86"/>
    </row>
    <row r="39" spans="1:8" ht="20.25" customHeight="1">
      <c r="A39" s="23" t="s">
        <v>53</v>
      </c>
      <c r="B39" s="27">
        <f>SUM(B6,B10)</f>
        <v>2553120.07</v>
      </c>
      <c r="C39" s="25" t="s">
        <v>54</v>
      </c>
      <c r="D39" s="22">
        <f>SUM(E39:H39)</f>
        <v>2553120.07</v>
      </c>
      <c r="E39" s="87">
        <f>SUM(E7:E37)</f>
        <v>2553120.07</v>
      </c>
      <c r="F39" s="87">
        <f>SUM(F7:F37)</f>
        <v>0</v>
      </c>
      <c r="G39" s="88">
        <f>SUM(G7:G37)</f>
        <v>0</v>
      </c>
      <c r="H39" s="89">
        <f>SUM(H7:H37)</f>
        <v>0</v>
      </c>
    </row>
    <row r="40" spans="1:8" ht="20.25" customHeight="1">
      <c r="A40" s="28"/>
      <c r="B40" s="90"/>
      <c r="C40" s="30"/>
      <c r="D40" s="30"/>
      <c r="E40" s="30"/>
      <c r="F40" s="30"/>
      <c r="G40" s="30"/>
      <c r="H40" s="8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91" t="s">
        <v>151</v>
      </c>
    </row>
    <row r="2" spans="1:35" s="1" customFormat="1" ht="19.5" customHeight="1">
      <c r="A2" s="127" t="s">
        <v>152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</row>
    <row r="3" spans="1:35" ht="19.5" customHeight="1">
      <c r="A3" s="92" t="s">
        <v>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91" t="s">
        <v>5</v>
      </c>
    </row>
    <row r="4" spans="1:35" ht="19.5" customHeight="1">
      <c r="A4" s="151" t="s">
        <v>57</v>
      </c>
      <c r="B4" s="152"/>
      <c r="C4" s="168"/>
      <c r="D4" s="153"/>
      <c r="E4" s="167" t="s">
        <v>153</v>
      </c>
      <c r="F4" s="144" t="s">
        <v>154</v>
      </c>
      <c r="G4" s="145"/>
      <c r="H4" s="145"/>
      <c r="I4" s="145"/>
      <c r="J4" s="145"/>
      <c r="K4" s="145"/>
      <c r="L4" s="145"/>
      <c r="M4" s="145"/>
      <c r="N4" s="145"/>
      <c r="O4" s="146"/>
      <c r="P4" s="144" t="s">
        <v>155</v>
      </c>
      <c r="Q4" s="145"/>
      <c r="R4" s="145"/>
      <c r="S4" s="145"/>
      <c r="T4" s="145"/>
      <c r="U4" s="145"/>
      <c r="V4" s="145"/>
      <c r="W4" s="145"/>
      <c r="X4" s="145"/>
      <c r="Y4" s="146"/>
      <c r="Z4" s="144" t="s">
        <v>156</v>
      </c>
      <c r="AA4" s="145"/>
      <c r="AB4" s="145"/>
      <c r="AC4" s="145"/>
      <c r="AD4" s="145"/>
      <c r="AE4" s="145"/>
      <c r="AF4" s="145"/>
      <c r="AG4" s="145"/>
      <c r="AH4" s="145"/>
      <c r="AI4" s="146"/>
    </row>
    <row r="5" spans="1:35" ht="21" customHeight="1">
      <c r="A5" s="151" t="s">
        <v>66</v>
      </c>
      <c r="B5" s="152"/>
      <c r="C5" s="165" t="s">
        <v>67</v>
      </c>
      <c r="D5" s="147" t="s">
        <v>68</v>
      </c>
      <c r="E5" s="149"/>
      <c r="F5" s="165" t="s">
        <v>58</v>
      </c>
      <c r="G5" s="165" t="s">
        <v>157</v>
      </c>
      <c r="H5" s="165"/>
      <c r="I5" s="165"/>
      <c r="J5" s="165" t="s">
        <v>158</v>
      </c>
      <c r="K5" s="165"/>
      <c r="L5" s="165"/>
      <c r="M5" s="165" t="s">
        <v>159</v>
      </c>
      <c r="N5" s="165"/>
      <c r="O5" s="165"/>
      <c r="P5" s="165" t="s">
        <v>58</v>
      </c>
      <c r="Q5" s="165" t="s">
        <v>157</v>
      </c>
      <c r="R5" s="165"/>
      <c r="S5" s="165"/>
      <c r="T5" s="165" t="s">
        <v>158</v>
      </c>
      <c r="U5" s="165"/>
      <c r="V5" s="165"/>
      <c r="W5" s="165" t="s">
        <v>159</v>
      </c>
      <c r="X5" s="165"/>
      <c r="Y5" s="165"/>
      <c r="Z5" s="165" t="s">
        <v>58</v>
      </c>
      <c r="AA5" s="165" t="s">
        <v>157</v>
      </c>
      <c r="AB5" s="165"/>
      <c r="AC5" s="165"/>
      <c r="AD5" s="165" t="s">
        <v>158</v>
      </c>
      <c r="AE5" s="165"/>
      <c r="AF5" s="165"/>
      <c r="AG5" s="165" t="s">
        <v>159</v>
      </c>
      <c r="AH5" s="165"/>
      <c r="AI5" s="165"/>
    </row>
    <row r="6" spans="1:35" ht="30.75" customHeight="1">
      <c r="A6" s="41" t="s">
        <v>78</v>
      </c>
      <c r="B6" s="94" t="s">
        <v>79</v>
      </c>
      <c r="C6" s="165"/>
      <c r="D6" s="166"/>
      <c r="E6" s="148"/>
      <c r="F6" s="165"/>
      <c r="G6" s="93" t="s">
        <v>73</v>
      </c>
      <c r="H6" s="93" t="s">
        <v>103</v>
      </c>
      <c r="I6" s="93" t="s">
        <v>104</v>
      </c>
      <c r="J6" s="93" t="s">
        <v>73</v>
      </c>
      <c r="K6" s="93" t="s">
        <v>103</v>
      </c>
      <c r="L6" s="93" t="s">
        <v>104</v>
      </c>
      <c r="M6" s="93" t="s">
        <v>73</v>
      </c>
      <c r="N6" s="93" t="s">
        <v>103</v>
      </c>
      <c r="O6" s="93" t="s">
        <v>104</v>
      </c>
      <c r="P6" s="165"/>
      <c r="Q6" s="93" t="s">
        <v>73</v>
      </c>
      <c r="R6" s="93" t="s">
        <v>103</v>
      </c>
      <c r="S6" s="93" t="s">
        <v>104</v>
      </c>
      <c r="T6" s="93" t="s">
        <v>73</v>
      </c>
      <c r="U6" s="93" t="s">
        <v>103</v>
      </c>
      <c r="V6" s="93" t="s">
        <v>104</v>
      </c>
      <c r="W6" s="93" t="s">
        <v>73</v>
      </c>
      <c r="X6" s="93" t="s">
        <v>103</v>
      </c>
      <c r="Y6" s="93" t="s">
        <v>104</v>
      </c>
      <c r="Z6" s="165"/>
      <c r="AA6" s="93" t="s">
        <v>73</v>
      </c>
      <c r="AB6" s="93" t="s">
        <v>103</v>
      </c>
      <c r="AC6" s="93" t="s">
        <v>104</v>
      </c>
      <c r="AD6" s="93" t="s">
        <v>73</v>
      </c>
      <c r="AE6" s="93" t="s">
        <v>103</v>
      </c>
      <c r="AF6" s="93" t="s">
        <v>104</v>
      </c>
      <c r="AG6" s="93" t="s">
        <v>73</v>
      </c>
      <c r="AH6" s="93" t="s">
        <v>103</v>
      </c>
      <c r="AI6" s="93" t="s">
        <v>104</v>
      </c>
    </row>
    <row r="7" spans="1:35" ht="19.5" customHeight="1">
      <c r="A7" s="95" t="s">
        <v>15</v>
      </c>
      <c r="B7" s="95" t="s">
        <v>15</v>
      </c>
      <c r="C7" s="95" t="s">
        <v>15</v>
      </c>
      <c r="D7" s="95" t="s">
        <v>58</v>
      </c>
      <c r="E7" s="51">
        <f aca="true" t="shared" si="0" ref="E7:E24">SUM(F7,P7,Z7)</f>
        <v>2553120.07</v>
      </c>
      <c r="F7" s="51">
        <f aca="true" t="shared" si="1" ref="F7:F24">SUM(G7,J7,M7)</f>
        <v>2553120.07</v>
      </c>
      <c r="G7" s="51">
        <f aca="true" t="shared" si="2" ref="G7:G24">SUM(H7,I7)</f>
        <v>2553120.07</v>
      </c>
      <c r="H7" s="51">
        <v>2109120.07</v>
      </c>
      <c r="I7" s="51">
        <v>444000</v>
      </c>
      <c r="J7" s="51">
        <f aca="true" t="shared" si="3" ref="J7:J24">SUM(K7,L7)</f>
        <v>0</v>
      </c>
      <c r="K7" s="51">
        <v>0</v>
      </c>
      <c r="L7" s="51">
        <v>0</v>
      </c>
      <c r="M7" s="51">
        <f aca="true" t="shared" si="4" ref="M7:M24">SUM(N7,O7)</f>
        <v>0</v>
      </c>
      <c r="N7" s="51" t="s">
        <v>15</v>
      </c>
      <c r="O7" s="51" t="s">
        <v>15</v>
      </c>
      <c r="P7" s="51">
        <f aca="true" t="shared" si="5" ref="P7:P24">SUM(Q7,T7,W7)</f>
        <v>0</v>
      </c>
      <c r="Q7" s="51">
        <f aca="true" t="shared" si="6" ref="Q7:Q24">SUM(R7,S7)</f>
        <v>0</v>
      </c>
      <c r="R7" s="51" t="s">
        <v>15</v>
      </c>
      <c r="S7" s="51" t="s">
        <v>15</v>
      </c>
      <c r="T7" s="51">
        <f aca="true" t="shared" si="7" ref="T7:T24">SUM(U7,V7)</f>
        <v>0</v>
      </c>
      <c r="U7" s="51" t="s">
        <v>15</v>
      </c>
      <c r="V7" s="51" t="s">
        <v>15</v>
      </c>
      <c r="W7" s="51">
        <f aca="true" t="shared" si="8" ref="W7:W24">SUM(X7,Y7)</f>
        <v>0</v>
      </c>
      <c r="X7" s="51" t="s">
        <v>15</v>
      </c>
      <c r="Y7" s="51"/>
      <c r="Z7" s="51">
        <f aca="true" t="shared" si="9" ref="Z7:Z24">SUM(AA7,AD7,AG7)</f>
        <v>0</v>
      </c>
      <c r="AA7" s="51">
        <f aca="true" t="shared" si="10" ref="AA7:AA24">SUM(AB7,AC7)</f>
        <v>0</v>
      </c>
      <c r="AB7" s="51">
        <v>0</v>
      </c>
      <c r="AC7" s="51">
        <v>0</v>
      </c>
      <c r="AD7" s="51">
        <f aca="true" t="shared" si="11" ref="AD7:AD24">SUM(AE7,AF7)</f>
        <v>0</v>
      </c>
      <c r="AE7" s="51">
        <v>0</v>
      </c>
      <c r="AF7" s="51">
        <v>0</v>
      </c>
      <c r="AG7" s="51">
        <f aca="true" t="shared" si="12" ref="AG7:AG24">SUM(AH7,AI7)</f>
        <v>0</v>
      </c>
      <c r="AH7" s="51" t="s">
        <v>15</v>
      </c>
      <c r="AI7" s="51"/>
    </row>
    <row r="8" spans="1:35" ht="19.5" customHeight="1">
      <c r="A8" s="95" t="s">
        <v>15</v>
      </c>
      <c r="B8" s="95" t="s">
        <v>15</v>
      </c>
      <c r="C8" s="95" t="s">
        <v>81</v>
      </c>
      <c r="D8" s="95" t="s">
        <v>82</v>
      </c>
      <c r="E8" s="51">
        <f t="shared" si="0"/>
        <v>2553120.07</v>
      </c>
      <c r="F8" s="51">
        <f t="shared" si="1"/>
        <v>2553120.07</v>
      </c>
      <c r="G8" s="51">
        <f t="shared" si="2"/>
        <v>2553120.07</v>
      </c>
      <c r="H8" s="51">
        <v>2109120.07</v>
      </c>
      <c r="I8" s="51">
        <v>444000</v>
      </c>
      <c r="J8" s="51">
        <f t="shared" si="3"/>
        <v>0</v>
      </c>
      <c r="K8" s="51">
        <v>0</v>
      </c>
      <c r="L8" s="51">
        <v>0</v>
      </c>
      <c r="M8" s="51">
        <f t="shared" si="4"/>
        <v>0</v>
      </c>
      <c r="N8" s="51" t="s">
        <v>15</v>
      </c>
      <c r="O8" s="51" t="s">
        <v>15</v>
      </c>
      <c r="P8" s="51">
        <f t="shared" si="5"/>
        <v>0</v>
      </c>
      <c r="Q8" s="51">
        <f t="shared" si="6"/>
        <v>0</v>
      </c>
      <c r="R8" s="51" t="s">
        <v>15</v>
      </c>
      <c r="S8" s="51" t="s">
        <v>15</v>
      </c>
      <c r="T8" s="51">
        <f t="shared" si="7"/>
        <v>0</v>
      </c>
      <c r="U8" s="51" t="s">
        <v>15</v>
      </c>
      <c r="V8" s="51" t="s">
        <v>15</v>
      </c>
      <c r="W8" s="51">
        <f t="shared" si="8"/>
        <v>0</v>
      </c>
      <c r="X8" s="51" t="s">
        <v>15</v>
      </c>
      <c r="Y8" s="51"/>
      <c r="Z8" s="51">
        <f t="shared" si="9"/>
        <v>0</v>
      </c>
      <c r="AA8" s="51">
        <f t="shared" si="10"/>
        <v>0</v>
      </c>
      <c r="AB8" s="51">
        <v>0</v>
      </c>
      <c r="AC8" s="51">
        <v>0</v>
      </c>
      <c r="AD8" s="51">
        <f t="shared" si="11"/>
        <v>0</v>
      </c>
      <c r="AE8" s="51">
        <v>0</v>
      </c>
      <c r="AF8" s="51">
        <v>0</v>
      </c>
      <c r="AG8" s="51">
        <f t="shared" si="12"/>
        <v>0</v>
      </c>
      <c r="AH8" s="51" t="s">
        <v>15</v>
      </c>
      <c r="AI8" s="51"/>
    </row>
    <row r="9" spans="1:35" ht="19.5" customHeight="1">
      <c r="A9" s="95" t="s">
        <v>160</v>
      </c>
      <c r="B9" s="95" t="s">
        <v>15</v>
      </c>
      <c r="C9" s="95" t="s">
        <v>15</v>
      </c>
      <c r="D9" s="95" t="s">
        <v>161</v>
      </c>
      <c r="E9" s="51">
        <f t="shared" si="0"/>
        <v>1883408.07</v>
      </c>
      <c r="F9" s="51">
        <f t="shared" si="1"/>
        <v>1883408.07</v>
      </c>
      <c r="G9" s="51">
        <f t="shared" si="2"/>
        <v>1883408.07</v>
      </c>
      <c r="H9" s="51">
        <v>1883408.07</v>
      </c>
      <c r="I9" s="51">
        <v>0</v>
      </c>
      <c r="J9" s="51">
        <f t="shared" si="3"/>
        <v>0</v>
      </c>
      <c r="K9" s="51">
        <v>0</v>
      </c>
      <c r="L9" s="51">
        <v>0</v>
      </c>
      <c r="M9" s="51">
        <f t="shared" si="4"/>
        <v>0</v>
      </c>
      <c r="N9" s="51" t="s">
        <v>15</v>
      </c>
      <c r="O9" s="51" t="s">
        <v>15</v>
      </c>
      <c r="P9" s="51">
        <f t="shared" si="5"/>
        <v>0</v>
      </c>
      <c r="Q9" s="51">
        <f t="shared" si="6"/>
        <v>0</v>
      </c>
      <c r="R9" s="51" t="s">
        <v>15</v>
      </c>
      <c r="S9" s="51" t="s">
        <v>15</v>
      </c>
      <c r="T9" s="51">
        <f t="shared" si="7"/>
        <v>0</v>
      </c>
      <c r="U9" s="51" t="s">
        <v>15</v>
      </c>
      <c r="V9" s="51" t="s">
        <v>15</v>
      </c>
      <c r="W9" s="51">
        <f t="shared" si="8"/>
        <v>0</v>
      </c>
      <c r="X9" s="51" t="s">
        <v>15</v>
      </c>
      <c r="Y9" s="51"/>
      <c r="Z9" s="51">
        <f t="shared" si="9"/>
        <v>0</v>
      </c>
      <c r="AA9" s="51">
        <f t="shared" si="10"/>
        <v>0</v>
      </c>
      <c r="AB9" s="51">
        <v>0</v>
      </c>
      <c r="AC9" s="51">
        <v>0</v>
      </c>
      <c r="AD9" s="51">
        <f t="shared" si="11"/>
        <v>0</v>
      </c>
      <c r="AE9" s="51">
        <v>0</v>
      </c>
      <c r="AF9" s="51">
        <v>0</v>
      </c>
      <c r="AG9" s="51">
        <f t="shared" si="12"/>
        <v>0</v>
      </c>
      <c r="AH9" s="51" t="s">
        <v>15</v>
      </c>
      <c r="AI9" s="51"/>
    </row>
    <row r="10" spans="1:35" ht="19.5" customHeight="1">
      <c r="A10" s="95" t="s">
        <v>160</v>
      </c>
      <c r="B10" s="95" t="s">
        <v>91</v>
      </c>
      <c r="C10" s="95" t="s">
        <v>85</v>
      </c>
      <c r="D10" s="95" t="s">
        <v>162</v>
      </c>
      <c r="E10" s="51">
        <f t="shared" si="0"/>
        <v>1138834</v>
      </c>
      <c r="F10" s="51">
        <f t="shared" si="1"/>
        <v>1138834</v>
      </c>
      <c r="G10" s="51">
        <f t="shared" si="2"/>
        <v>1138834</v>
      </c>
      <c r="H10" s="51">
        <v>1138834</v>
      </c>
      <c r="I10" s="51">
        <v>0</v>
      </c>
      <c r="J10" s="51">
        <f t="shared" si="3"/>
        <v>0</v>
      </c>
      <c r="K10" s="51">
        <v>0</v>
      </c>
      <c r="L10" s="51">
        <v>0</v>
      </c>
      <c r="M10" s="51">
        <f t="shared" si="4"/>
        <v>0</v>
      </c>
      <c r="N10" s="51" t="s">
        <v>15</v>
      </c>
      <c r="O10" s="51" t="s">
        <v>15</v>
      </c>
      <c r="P10" s="51">
        <f t="shared" si="5"/>
        <v>0</v>
      </c>
      <c r="Q10" s="51">
        <f t="shared" si="6"/>
        <v>0</v>
      </c>
      <c r="R10" s="51" t="s">
        <v>15</v>
      </c>
      <c r="S10" s="51" t="s">
        <v>15</v>
      </c>
      <c r="T10" s="51">
        <f t="shared" si="7"/>
        <v>0</v>
      </c>
      <c r="U10" s="51" t="s">
        <v>15</v>
      </c>
      <c r="V10" s="51" t="s">
        <v>15</v>
      </c>
      <c r="W10" s="51">
        <f t="shared" si="8"/>
        <v>0</v>
      </c>
      <c r="X10" s="51" t="s">
        <v>15</v>
      </c>
      <c r="Y10" s="51"/>
      <c r="Z10" s="51">
        <f t="shared" si="9"/>
        <v>0</v>
      </c>
      <c r="AA10" s="51">
        <f t="shared" si="10"/>
        <v>0</v>
      </c>
      <c r="AB10" s="51">
        <v>0</v>
      </c>
      <c r="AC10" s="51">
        <v>0</v>
      </c>
      <c r="AD10" s="51">
        <f t="shared" si="11"/>
        <v>0</v>
      </c>
      <c r="AE10" s="51">
        <v>0</v>
      </c>
      <c r="AF10" s="51">
        <v>0</v>
      </c>
      <c r="AG10" s="51">
        <f t="shared" si="12"/>
        <v>0</v>
      </c>
      <c r="AH10" s="51" t="s">
        <v>15</v>
      </c>
      <c r="AI10" s="51"/>
    </row>
    <row r="11" spans="1:35" ht="19.5" customHeight="1">
      <c r="A11" s="95" t="s">
        <v>160</v>
      </c>
      <c r="B11" s="95" t="s">
        <v>96</v>
      </c>
      <c r="C11" s="95" t="s">
        <v>85</v>
      </c>
      <c r="D11" s="95" t="s">
        <v>163</v>
      </c>
      <c r="E11" s="51">
        <f t="shared" si="0"/>
        <v>559228.55</v>
      </c>
      <c r="F11" s="51">
        <f t="shared" si="1"/>
        <v>559228.55</v>
      </c>
      <c r="G11" s="51">
        <f t="shared" si="2"/>
        <v>559228.55</v>
      </c>
      <c r="H11" s="51">
        <v>559228.55</v>
      </c>
      <c r="I11" s="51">
        <v>0</v>
      </c>
      <c r="J11" s="51">
        <f t="shared" si="3"/>
        <v>0</v>
      </c>
      <c r="K11" s="51">
        <v>0</v>
      </c>
      <c r="L11" s="51">
        <v>0</v>
      </c>
      <c r="M11" s="51">
        <f t="shared" si="4"/>
        <v>0</v>
      </c>
      <c r="N11" s="51" t="s">
        <v>15</v>
      </c>
      <c r="O11" s="51" t="s">
        <v>15</v>
      </c>
      <c r="P11" s="51">
        <f t="shared" si="5"/>
        <v>0</v>
      </c>
      <c r="Q11" s="51">
        <f t="shared" si="6"/>
        <v>0</v>
      </c>
      <c r="R11" s="51" t="s">
        <v>15</v>
      </c>
      <c r="S11" s="51" t="s">
        <v>15</v>
      </c>
      <c r="T11" s="51">
        <f t="shared" si="7"/>
        <v>0</v>
      </c>
      <c r="U11" s="51" t="s">
        <v>15</v>
      </c>
      <c r="V11" s="51" t="s">
        <v>15</v>
      </c>
      <c r="W11" s="51">
        <f t="shared" si="8"/>
        <v>0</v>
      </c>
      <c r="X11" s="51" t="s">
        <v>15</v>
      </c>
      <c r="Y11" s="51"/>
      <c r="Z11" s="51">
        <f t="shared" si="9"/>
        <v>0</v>
      </c>
      <c r="AA11" s="51">
        <f t="shared" si="10"/>
        <v>0</v>
      </c>
      <c r="AB11" s="51">
        <v>0</v>
      </c>
      <c r="AC11" s="51">
        <v>0</v>
      </c>
      <c r="AD11" s="51">
        <f t="shared" si="11"/>
        <v>0</v>
      </c>
      <c r="AE11" s="51">
        <v>0</v>
      </c>
      <c r="AF11" s="51">
        <v>0</v>
      </c>
      <c r="AG11" s="51">
        <f t="shared" si="12"/>
        <v>0</v>
      </c>
      <c r="AH11" s="51" t="s">
        <v>15</v>
      </c>
      <c r="AI11" s="51"/>
    </row>
    <row r="12" spans="1:35" ht="19.5" customHeight="1">
      <c r="A12" s="95" t="s">
        <v>160</v>
      </c>
      <c r="B12" s="95" t="s">
        <v>93</v>
      </c>
      <c r="C12" s="95" t="s">
        <v>85</v>
      </c>
      <c r="D12" s="95" t="s">
        <v>164</v>
      </c>
      <c r="E12" s="51">
        <f t="shared" si="0"/>
        <v>164345.52</v>
      </c>
      <c r="F12" s="51">
        <f t="shared" si="1"/>
        <v>164345.52</v>
      </c>
      <c r="G12" s="51">
        <f t="shared" si="2"/>
        <v>164345.52</v>
      </c>
      <c r="H12" s="51">
        <v>164345.52</v>
      </c>
      <c r="I12" s="51">
        <v>0</v>
      </c>
      <c r="J12" s="51">
        <f t="shared" si="3"/>
        <v>0</v>
      </c>
      <c r="K12" s="51">
        <v>0</v>
      </c>
      <c r="L12" s="51">
        <v>0</v>
      </c>
      <c r="M12" s="51">
        <f t="shared" si="4"/>
        <v>0</v>
      </c>
      <c r="N12" s="51" t="s">
        <v>15</v>
      </c>
      <c r="O12" s="51" t="s">
        <v>15</v>
      </c>
      <c r="P12" s="51">
        <f t="shared" si="5"/>
        <v>0</v>
      </c>
      <c r="Q12" s="51">
        <f t="shared" si="6"/>
        <v>0</v>
      </c>
      <c r="R12" s="51" t="s">
        <v>15</v>
      </c>
      <c r="S12" s="51" t="s">
        <v>15</v>
      </c>
      <c r="T12" s="51">
        <f t="shared" si="7"/>
        <v>0</v>
      </c>
      <c r="U12" s="51" t="s">
        <v>15</v>
      </c>
      <c r="V12" s="51" t="s">
        <v>15</v>
      </c>
      <c r="W12" s="51">
        <f t="shared" si="8"/>
        <v>0</v>
      </c>
      <c r="X12" s="51" t="s">
        <v>15</v>
      </c>
      <c r="Y12" s="51"/>
      <c r="Z12" s="51">
        <f t="shared" si="9"/>
        <v>0</v>
      </c>
      <c r="AA12" s="51">
        <f t="shared" si="10"/>
        <v>0</v>
      </c>
      <c r="AB12" s="51">
        <v>0</v>
      </c>
      <c r="AC12" s="51">
        <v>0</v>
      </c>
      <c r="AD12" s="51">
        <f t="shared" si="11"/>
        <v>0</v>
      </c>
      <c r="AE12" s="51">
        <v>0</v>
      </c>
      <c r="AF12" s="51">
        <v>0</v>
      </c>
      <c r="AG12" s="51">
        <f t="shared" si="12"/>
        <v>0</v>
      </c>
      <c r="AH12" s="51" t="s">
        <v>15</v>
      </c>
      <c r="AI12" s="51"/>
    </row>
    <row r="13" spans="1:35" ht="19.5" customHeight="1">
      <c r="A13" s="95" t="s">
        <v>160</v>
      </c>
      <c r="B13" s="95" t="s">
        <v>165</v>
      </c>
      <c r="C13" s="95" t="s">
        <v>85</v>
      </c>
      <c r="D13" s="95" t="s">
        <v>166</v>
      </c>
      <c r="E13" s="51">
        <f t="shared" si="0"/>
        <v>21000</v>
      </c>
      <c r="F13" s="51">
        <f t="shared" si="1"/>
        <v>21000</v>
      </c>
      <c r="G13" s="51">
        <f t="shared" si="2"/>
        <v>21000</v>
      </c>
      <c r="H13" s="51">
        <v>21000</v>
      </c>
      <c r="I13" s="51">
        <v>0</v>
      </c>
      <c r="J13" s="51">
        <f t="shared" si="3"/>
        <v>0</v>
      </c>
      <c r="K13" s="51">
        <v>0</v>
      </c>
      <c r="L13" s="51">
        <v>0</v>
      </c>
      <c r="M13" s="51">
        <f t="shared" si="4"/>
        <v>0</v>
      </c>
      <c r="N13" s="51" t="s">
        <v>15</v>
      </c>
      <c r="O13" s="51" t="s">
        <v>15</v>
      </c>
      <c r="P13" s="51">
        <f t="shared" si="5"/>
        <v>0</v>
      </c>
      <c r="Q13" s="51">
        <f t="shared" si="6"/>
        <v>0</v>
      </c>
      <c r="R13" s="51" t="s">
        <v>15</v>
      </c>
      <c r="S13" s="51" t="s">
        <v>15</v>
      </c>
      <c r="T13" s="51">
        <f t="shared" si="7"/>
        <v>0</v>
      </c>
      <c r="U13" s="51" t="s">
        <v>15</v>
      </c>
      <c r="V13" s="51" t="s">
        <v>15</v>
      </c>
      <c r="W13" s="51">
        <f t="shared" si="8"/>
        <v>0</v>
      </c>
      <c r="X13" s="51" t="s">
        <v>15</v>
      </c>
      <c r="Y13" s="51"/>
      <c r="Z13" s="51">
        <f t="shared" si="9"/>
        <v>0</v>
      </c>
      <c r="AA13" s="51">
        <f t="shared" si="10"/>
        <v>0</v>
      </c>
      <c r="AB13" s="51">
        <v>0</v>
      </c>
      <c r="AC13" s="51">
        <v>0</v>
      </c>
      <c r="AD13" s="51">
        <f t="shared" si="11"/>
        <v>0</v>
      </c>
      <c r="AE13" s="51">
        <v>0</v>
      </c>
      <c r="AF13" s="51">
        <v>0</v>
      </c>
      <c r="AG13" s="51">
        <f t="shared" si="12"/>
        <v>0</v>
      </c>
      <c r="AH13" s="51" t="s">
        <v>15</v>
      </c>
      <c r="AI13" s="51"/>
    </row>
    <row r="14" spans="1:35" ht="19.5" customHeight="1">
      <c r="A14" s="95" t="s">
        <v>167</v>
      </c>
      <c r="B14" s="95" t="s">
        <v>15</v>
      </c>
      <c r="C14" s="95" t="s">
        <v>15</v>
      </c>
      <c r="D14" s="95" t="s">
        <v>168</v>
      </c>
      <c r="E14" s="51">
        <f t="shared" si="0"/>
        <v>211000</v>
      </c>
      <c r="F14" s="51">
        <f t="shared" si="1"/>
        <v>211000</v>
      </c>
      <c r="G14" s="51">
        <f t="shared" si="2"/>
        <v>211000</v>
      </c>
      <c r="H14" s="51">
        <v>211000</v>
      </c>
      <c r="I14" s="51">
        <v>0</v>
      </c>
      <c r="J14" s="51">
        <f t="shared" si="3"/>
        <v>0</v>
      </c>
      <c r="K14" s="51">
        <v>0</v>
      </c>
      <c r="L14" s="51">
        <v>0</v>
      </c>
      <c r="M14" s="51">
        <f t="shared" si="4"/>
        <v>0</v>
      </c>
      <c r="N14" s="51" t="s">
        <v>15</v>
      </c>
      <c r="O14" s="51" t="s">
        <v>15</v>
      </c>
      <c r="P14" s="51">
        <f t="shared" si="5"/>
        <v>0</v>
      </c>
      <c r="Q14" s="51">
        <f t="shared" si="6"/>
        <v>0</v>
      </c>
      <c r="R14" s="51" t="s">
        <v>15</v>
      </c>
      <c r="S14" s="51" t="s">
        <v>15</v>
      </c>
      <c r="T14" s="51">
        <f t="shared" si="7"/>
        <v>0</v>
      </c>
      <c r="U14" s="51" t="s">
        <v>15</v>
      </c>
      <c r="V14" s="51" t="s">
        <v>15</v>
      </c>
      <c r="W14" s="51">
        <f t="shared" si="8"/>
        <v>0</v>
      </c>
      <c r="X14" s="51" t="s">
        <v>15</v>
      </c>
      <c r="Y14" s="51"/>
      <c r="Z14" s="51">
        <f t="shared" si="9"/>
        <v>0</v>
      </c>
      <c r="AA14" s="51">
        <f t="shared" si="10"/>
        <v>0</v>
      </c>
      <c r="AB14" s="51">
        <v>0</v>
      </c>
      <c r="AC14" s="51">
        <v>0</v>
      </c>
      <c r="AD14" s="51">
        <f t="shared" si="11"/>
        <v>0</v>
      </c>
      <c r="AE14" s="51">
        <v>0</v>
      </c>
      <c r="AF14" s="51">
        <v>0</v>
      </c>
      <c r="AG14" s="51">
        <f t="shared" si="12"/>
        <v>0</v>
      </c>
      <c r="AH14" s="51" t="s">
        <v>15</v>
      </c>
      <c r="AI14" s="51"/>
    </row>
    <row r="15" spans="1:35" ht="19.5" customHeight="1">
      <c r="A15" s="95" t="s">
        <v>167</v>
      </c>
      <c r="B15" s="95" t="s">
        <v>91</v>
      </c>
      <c r="C15" s="95" t="s">
        <v>85</v>
      </c>
      <c r="D15" s="95" t="s">
        <v>169</v>
      </c>
      <c r="E15" s="51">
        <f t="shared" si="0"/>
        <v>122000</v>
      </c>
      <c r="F15" s="51">
        <f t="shared" si="1"/>
        <v>122000</v>
      </c>
      <c r="G15" s="51">
        <f t="shared" si="2"/>
        <v>122000</v>
      </c>
      <c r="H15" s="51">
        <v>122000</v>
      </c>
      <c r="I15" s="51">
        <v>0</v>
      </c>
      <c r="J15" s="51">
        <f t="shared" si="3"/>
        <v>0</v>
      </c>
      <c r="K15" s="51">
        <v>0</v>
      </c>
      <c r="L15" s="51">
        <v>0</v>
      </c>
      <c r="M15" s="51">
        <f t="shared" si="4"/>
        <v>0</v>
      </c>
      <c r="N15" s="51" t="s">
        <v>15</v>
      </c>
      <c r="O15" s="51" t="s">
        <v>15</v>
      </c>
      <c r="P15" s="51">
        <f t="shared" si="5"/>
        <v>0</v>
      </c>
      <c r="Q15" s="51">
        <f t="shared" si="6"/>
        <v>0</v>
      </c>
      <c r="R15" s="51" t="s">
        <v>15</v>
      </c>
      <c r="S15" s="51" t="s">
        <v>15</v>
      </c>
      <c r="T15" s="51">
        <f t="shared" si="7"/>
        <v>0</v>
      </c>
      <c r="U15" s="51" t="s">
        <v>15</v>
      </c>
      <c r="V15" s="51" t="s">
        <v>15</v>
      </c>
      <c r="W15" s="51">
        <f t="shared" si="8"/>
        <v>0</v>
      </c>
      <c r="X15" s="51" t="s">
        <v>15</v>
      </c>
      <c r="Y15" s="51"/>
      <c r="Z15" s="51">
        <f t="shared" si="9"/>
        <v>0</v>
      </c>
      <c r="AA15" s="51">
        <f t="shared" si="10"/>
        <v>0</v>
      </c>
      <c r="AB15" s="51">
        <v>0</v>
      </c>
      <c r="AC15" s="51">
        <v>0</v>
      </c>
      <c r="AD15" s="51">
        <f t="shared" si="11"/>
        <v>0</v>
      </c>
      <c r="AE15" s="51">
        <v>0</v>
      </c>
      <c r="AF15" s="51">
        <v>0</v>
      </c>
      <c r="AG15" s="51">
        <f t="shared" si="12"/>
        <v>0</v>
      </c>
      <c r="AH15" s="51" t="s">
        <v>15</v>
      </c>
      <c r="AI15" s="51"/>
    </row>
    <row r="16" spans="1:35" ht="19.5" customHeight="1">
      <c r="A16" s="95" t="s">
        <v>167</v>
      </c>
      <c r="B16" s="95" t="s">
        <v>93</v>
      </c>
      <c r="C16" s="95" t="s">
        <v>85</v>
      </c>
      <c r="D16" s="95" t="s">
        <v>170</v>
      </c>
      <c r="E16" s="51">
        <f t="shared" si="0"/>
        <v>5000</v>
      </c>
      <c r="F16" s="51">
        <f t="shared" si="1"/>
        <v>5000</v>
      </c>
      <c r="G16" s="51">
        <f t="shared" si="2"/>
        <v>5000</v>
      </c>
      <c r="H16" s="51">
        <v>5000</v>
      </c>
      <c r="I16" s="51">
        <v>0</v>
      </c>
      <c r="J16" s="51">
        <f t="shared" si="3"/>
        <v>0</v>
      </c>
      <c r="K16" s="51">
        <v>0</v>
      </c>
      <c r="L16" s="51">
        <v>0</v>
      </c>
      <c r="M16" s="51">
        <f t="shared" si="4"/>
        <v>0</v>
      </c>
      <c r="N16" s="51" t="s">
        <v>15</v>
      </c>
      <c r="O16" s="51" t="s">
        <v>15</v>
      </c>
      <c r="P16" s="51">
        <f t="shared" si="5"/>
        <v>0</v>
      </c>
      <c r="Q16" s="51">
        <f t="shared" si="6"/>
        <v>0</v>
      </c>
      <c r="R16" s="51" t="s">
        <v>15</v>
      </c>
      <c r="S16" s="51" t="s">
        <v>15</v>
      </c>
      <c r="T16" s="51">
        <f t="shared" si="7"/>
        <v>0</v>
      </c>
      <c r="U16" s="51" t="s">
        <v>15</v>
      </c>
      <c r="V16" s="51" t="s">
        <v>15</v>
      </c>
      <c r="W16" s="51">
        <f t="shared" si="8"/>
        <v>0</v>
      </c>
      <c r="X16" s="51" t="s">
        <v>15</v>
      </c>
      <c r="Y16" s="51"/>
      <c r="Z16" s="51">
        <f t="shared" si="9"/>
        <v>0</v>
      </c>
      <c r="AA16" s="51">
        <f t="shared" si="10"/>
        <v>0</v>
      </c>
      <c r="AB16" s="51">
        <v>0</v>
      </c>
      <c r="AC16" s="51">
        <v>0</v>
      </c>
      <c r="AD16" s="51">
        <f t="shared" si="11"/>
        <v>0</v>
      </c>
      <c r="AE16" s="51">
        <v>0</v>
      </c>
      <c r="AF16" s="51">
        <v>0</v>
      </c>
      <c r="AG16" s="51">
        <f t="shared" si="12"/>
        <v>0</v>
      </c>
      <c r="AH16" s="51" t="s">
        <v>15</v>
      </c>
      <c r="AI16" s="51"/>
    </row>
    <row r="17" spans="1:35" ht="19.5" customHeight="1">
      <c r="A17" s="95" t="s">
        <v>167</v>
      </c>
      <c r="B17" s="95" t="s">
        <v>84</v>
      </c>
      <c r="C17" s="95" t="s">
        <v>85</v>
      </c>
      <c r="D17" s="95" t="s">
        <v>171</v>
      </c>
      <c r="E17" s="51">
        <f t="shared" si="0"/>
        <v>40000</v>
      </c>
      <c r="F17" s="51">
        <f t="shared" si="1"/>
        <v>40000</v>
      </c>
      <c r="G17" s="51">
        <f t="shared" si="2"/>
        <v>40000</v>
      </c>
      <c r="H17" s="51">
        <v>40000</v>
      </c>
      <c r="I17" s="51">
        <v>0</v>
      </c>
      <c r="J17" s="51">
        <f t="shared" si="3"/>
        <v>0</v>
      </c>
      <c r="K17" s="51">
        <v>0</v>
      </c>
      <c r="L17" s="51">
        <v>0</v>
      </c>
      <c r="M17" s="51">
        <f t="shared" si="4"/>
        <v>0</v>
      </c>
      <c r="N17" s="51" t="s">
        <v>15</v>
      </c>
      <c r="O17" s="51" t="s">
        <v>15</v>
      </c>
      <c r="P17" s="51">
        <f t="shared" si="5"/>
        <v>0</v>
      </c>
      <c r="Q17" s="51">
        <f t="shared" si="6"/>
        <v>0</v>
      </c>
      <c r="R17" s="51" t="s">
        <v>15</v>
      </c>
      <c r="S17" s="51" t="s">
        <v>15</v>
      </c>
      <c r="T17" s="51">
        <f t="shared" si="7"/>
        <v>0</v>
      </c>
      <c r="U17" s="51" t="s">
        <v>15</v>
      </c>
      <c r="V17" s="51" t="s">
        <v>15</v>
      </c>
      <c r="W17" s="51">
        <f t="shared" si="8"/>
        <v>0</v>
      </c>
      <c r="X17" s="51" t="s">
        <v>15</v>
      </c>
      <c r="Y17" s="51"/>
      <c r="Z17" s="51">
        <f t="shared" si="9"/>
        <v>0</v>
      </c>
      <c r="AA17" s="51">
        <f t="shared" si="10"/>
        <v>0</v>
      </c>
      <c r="AB17" s="51">
        <v>0</v>
      </c>
      <c r="AC17" s="51">
        <v>0</v>
      </c>
      <c r="AD17" s="51">
        <f t="shared" si="11"/>
        <v>0</v>
      </c>
      <c r="AE17" s="51">
        <v>0</v>
      </c>
      <c r="AF17" s="51">
        <v>0</v>
      </c>
      <c r="AG17" s="51">
        <f t="shared" si="12"/>
        <v>0</v>
      </c>
      <c r="AH17" s="51" t="s">
        <v>15</v>
      </c>
      <c r="AI17" s="51"/>
    </row>
    <row r="18" spans="1:35" ht="19.5" customHeight="1">
      <c r="A18" s="95" t="s">
        <v>167</v>
      </c>
      <c r="B18" s="95" t="s">
        <v>87</v>
      </c>
      <c r="C18" s="95" t="s">
        <v>85</v>
      </c>
      <c r="D18" s="95" t="s">
        <v>172</v>
      </c>
      <c r="E18" s="51">
        <f t="shared" si="0"/>
        <v>4000</v>
      </c>
      <c r="F18" s="51">
        <f t="shared" si="1"/>
        <v>4000</v>
      </c>
      <c r="G18" s="51">
        <f t="shared" si="2"/>
        <v>4000</v>
      </c>
      <c r="H18" s="51">
        <v>4000</v>
      </c>
      <c r="I18" s="51">
        <v>0</v>
      </c>
      <c r="J18" s="51">
        <f t="shared" si="3"/>
        <v>0</v>
      </c>
      <c r="K18" s="51">
        <v>0</v>
      </c>
      <c r="L18" s="51">
        <v>0</v>
      </c>
      <c r="M18" s="51">
        <f t="shared" si="4"/>
        <v>0</v>
      </c>
      <c r="N18" s="51" t="s">
        <v>15</v>
      </c>
      <c r="O18" s="51" t="s">
        <v>15</v>
      </c>
      <c r="P18" s="51">
        <f t="shared" si="5"/>
        <v>0</v>
      </c>
      <c r="Q18" s="51">
        <f t="shared" si="6"/>
        <v>0</v>
      </c>
      <c r="R18" s="51" t="s">
        <v>15</v>
      </c>
      <c r="S18" s="51" t="s">
        <v>15</v>
      </c>
      <c r="T18" s="51">
        <f t="shared" si="7"/>
        <v>0</v>
      </c>
      <c r="U18" s="51" t="s">
        <v>15</v>
      </c>
      <c r="V18" s="51" t="s">
        <v>15</v>
      </c>
      <c r="W18" s="51">
        <f t="shared" si="8"/>
        <v>0</v>
      </c>
      <c r="X18" s="51" t="s">
        <v>15</v>
      </c>
      <c r="Y18" s="51"/>
      <c r="Z18" s="51">
        <f t="shared" si="9"/>
        <v>0</v>
      </c>
      <c r="AA18" s="51">
        <f t="shared" si="10"/>
        <v>0</v>
      </c>
      <c r="AB18" s="51">
        <v>0</v>
      </c>
      <c r="AC18" s="51">
        <v>0</v>
      </c>
      <c r="AD18" s="51">
        <f t="shared" si="11"/>
        <v>0</v>
      </c>
      <c r="AE18" s="51">
        <v>0</v>
      </c>
      <c r="AF18" s="51">
        <v>0</v>
      </c>
      <c r="AG18" s="51">
        <f t="shared" si="12"/>
        <v>0</v>
      </c>
      <c r="AH18" s="51" t="s">
        <v>15</v>
      </c>
      <c r="AI18" s="51"/>
    </row>
    <row r="19" spans="1:35" ht="19.5" customHeight="1">
      <c r="A19" s="95" t="s">
        <v>167</v>
      </c>
      <c r="B19" s="95" t="s">
        <v>173</v>
      </c>
      <c r="C19" s="95" t="s">
        <v>85</v>
      </c>
      <c r="D19" s="95" t="s">
        <v>174</v>
      </c>
      <c r="E19" s="51">
        <f t="shared" si="0"/>
        <v>40000</v>
      </c>
      <c r="F19" s="51">
        <f t="shared" si="1"/>
        <v>40000</v>
      </c>
      <c r="G19" s="51">
        <f t="shared" si="2"/>
        <v>40000</v>
      </c>
      <c r="H19" s="51">
        <v>40000</v>
      </c>
      <c r="I19" s="51">
        <v>0</v>
      </c>
      <c r="J19" s="51">
        <f t="shared" si="3"/>
        <v>0</v>
      </c>
      <c r="K19" s="51">
        <v>0</v>
      </c>
      <c r="L19" s="51">
        <v>0</v>
      </c>
      <c r="M19" s="51">
        <f t="shared" si="4"/>
        <v>0</v>
      </c>
      <c r="N19" s="51" t="s">
        <v>15</v>
      </c>
      <c r="O19" s="51" t="s">
        <v>15</v>
      </c>
      <c r="P19" s="51">
        <f t="shared" si="5"/>
        <v>0</v>
      </c>
      <c r="Q19" s="51">
        <f t="shared" si="6"/>
        <v>0</v>
      </c>
      <c r="R19" s="51" t="s">
        <v>15</v>
      </c>
      <c r="S19" s="51" t="s">
        <v>15</v>
      </c>
      <c r="T19" s="51">
        <f t="shared" si="7"/>
        <v>0</v>
      </c>
      <c r="U19" s="51" t="s">
        <v>15</v>
      </c>
      <c r="V19" s="51" t="s">
        <v>15</v>
      </c>
      <c r="W19" s="51">
        <f t="shared" si="8"/>
        <v>0</v>
      </c>
      <c r="X19" s="51" t="s">
        <v>15</v>
      </c>
      <c r="Y19" s="51"/>
      <c r="Z19" s="51">
        <f t="shared" si="9"/>
        <v>0</v>
      </c>
      <c r="AA19" s="51">
        <f t="shared" si="10"/>
        <v>0</v>
      </c>
      <c r="AB19" s="51">
        <v>0</v>
      </c>
      <c r="AC19" s="51">
        <v>0</v>
      </c>
      <c r="AD19" s="51">
        <f t="shared" si="11"/>
        <v>0</v>
      </c>
      <c r="AE19" s="51">
        <v>0</v>
      </c>
      <c r="AF19" s="51">
        <v>0</v>
      </c>
      <c r="AG19" s="51">
        <f t="shared" si="12"/>
        <v>0</v>
      </c>
      <c r="AH19" s="51" t="s">
        <v>15</v>
      </c>
      <c r="AI19" s="51"/>
    </row>
    <row r="20" spans="1:35" ht="19.5" customHeight="1">
      <c r="A20" s="95" t="s">
        <v>175</v>
      </c>
      <c r="B20" s="95" t="s">
        <v>15</v>
      </c>
      <c r="C20" s="95" t="s">
        <v>15</v>
      </c>
      <c r="D20" s="95" t="s">
        <v>176</v>
      </c>
      <c r="E20" s="51">
        <f t="shared" si="0"/>
        <v>14712</v>
      </c>
      <c r="F20" s="51">
        <f t="shared" si="1"/>
        <v>14712</v>
      </c>
      <c r="G20" s="51">
        <f t="shared" si="2"/>
        <v>14712</v>
      </c>
      <c r="H20" s="51">
        <v>14712</v>
      </c>
      <c r="I20" s="51">
        <v>0</v>
      </c>
      <c r="J20" s="51">
        <f t="shared" si="3"/>
        <v>0</v>
      </c>
      <c r="K20" s="51">
        <v>0</v>
      </c>
      <c r="L20" s="51">
        <v>0</v>
      </c>
      <c r="M20" s="51">
        <f t="shared" si="4"/>
        <v>0</v>
      </c>
      <c r="N20" s="51" t="s">
        <v>15</v>
      </c>
      <c r="O20" s="51" t="s">
        <v>15</v>
      </c>
      <c r="P20" s="51">
        <f t="shared" si="5"/>
        <v>0</v>
      </c>
      <c r="Q20" s="51">
        <f t="shared" si="6"/>
        <v>0</v>
      </c>
      <c r="R20" s="51" t="s">
        <v>15</v>
      </c>
      <c r="S20" s="51" t="s">
        <v>15</v>
      </c>
      <c r="T20" s="51">
        <f t="shared" si="7"/>
        <v>0</v>
      </c>
      <c r="U20" s="51" t="s">
        <v>15</v>
      </c>
      <c r="V20" s="51" t="s">
        <v>15</v>
      </c>
      <c r="W20" s="51">
        <f t="shared" si="8"/>
        <v>0</v>
      </c>
      <c r="X20" s="51" t="s">
        <v>15</v>
      </c>
      <c r="Y20" s="51"/>
      <c r="Z20" s="51">
        <f t="shared" si="9"/>
        <v>0</v>
      </c>
      <c r="AA20" s="51">
        <f t="shared" si="10"/>
        <v>0</v>
      </c>
      <c r="AB20" s="51">
        <v>0</v>
      </c>
      <c r="AC20" s="51">
        <v>0</v>
      </c>
      <c r="AD20" s="51">
        <f t="shared" si="11"/>
        <v>0</v>
      </c>
      <c r="AE20" s="51">
        <v>0</v>
      </c>
      <c r="AF20" s="51">
        <v>0</v>
      </c>
      <c r="AG20" s="51">
        <f t="shared" si="12"/>
        <v>0</v>
      </c>
      <c r="AH20" s="51" t="s">
        <v>15</v>
      </c>
      <c r="AI20" s="51"/>
    </row>
    <row r="21" spans="1:35" ht="19.5" customHeight="1">
      <c r="A21" s="95" t="s">
        <v>175</v>
      </c>
      <c r="B21" s="95" t="s">
        <v>91</v>
      </c>
      <c r="C21" s="95" t="s">
        <v>85</v>
      </c>
      <c r="D21" s="95" t="s">
        <v>177</v>
      </c>
      <c r="E21" s="51">
        <f t="shared" si="0"/>
        <v>312</v>
      </c>
      <c r="F21" s="51">
        <f t="shared" si="1"/>
        <v>312</v>
      </c>
      <c r="G21" s="51">
        <f t="shared" si="2"/>
        <v>312</v>
      </c>
      <c r="H21" s="51">
        <v>312</v>
      </c>
      <c r="I21" s="51">
        <v>0</v>
      </c>
      <c r="J21" s="51">
        <f t="shared" si="3"/>
        <v>0</v>
      </c>
      <c r="K21" s="51">
        <v>0</v>
      </c>
      <c r="L21" s="51">
        <v>0</v>
      </c>
      <c r="M21" s="51">
        <f t="shared" si="4"/>
        <v>0</v>
      </c>
      <c r="N21" s="51" t="s">
        <v>15</v>
      </c>
      <c r="O21" s="51" t="s">
        <v>15</v>
      </c>
      <c r="P21" s="51">
        <f t="shared" si="5"/>
        <v>0</v>
      </c>
      <c r="Q21" s="51">
        <f t="shared" si="6"/>
        <v>0</v>
      </c>
      <c r="R21" s="51" t="s">
        <v>15</v>
      </c>
      <c r="S21" s="51" t="s">
        <v>15</v>
      </c>
      <c r="T21" s="51">
        <f t="shared" si="7"/>
        <v>0</v>
      </c>
      <c r="U21" s="51" t="s">
        <v>15</v>
      </c>
      <c r="V21" s="51" t="s">
        <v>15</v>
      </c>
      <c r="W21" s="51">
        <f t="shared" si="8"/>
        <v>0</v>
      </c>
      <c r="X21" s="51" t="s">
        <v>15</v>
      </c>
      <c r="Y21" s="51"/>
      <c r="Z21" s="51">
        <f t="shared" si="9"/>
        <v>0</v>
      </c>
      <c r="AA21" s="51">
        <f t="shared" si="10"/>
        <v>0</v>
      </c>
      <c r="AB21" s="51">
        <v>0</v>
      </c>
      <c r="AC21" s="51">
        <v>0</v>
      </c>
      <c r="AD21" s="51">
        <f t="shared" si="11"/>
        <v>0</v>
      </c>
      <c r="AE21" s="51">
        <v>0</v>
      </c>
      <c r="AF21" s="51">
        <v>0</v>
      </c>
      <c r="AG21" s="51">
        <f t="shared" si="12"/>
        <v>0</v>
      </c>
      <c r="AH21" s="51" t="s">
        <v>15</v>
      </c>
      <c r="AI21" s="51"/>
    </row>
    <row r="22" spans="1:35" ht="19.5" customHeight="1">
      <c r="A22" s="95" t="s">
        <v>175</v>
      </c>
      <c r="B22" s="95" t="s">
        <v>165</v>
      </c>
      <c r="C22" s="95" t="s">
        <v>85</v>
      </c>
      <c r="D22" s="95" t="s">
        <v>178</v>
      </c>
      <c r="E22" s="51">
        <f t="shared" si="0"/>
        <v>14400</v>
      </c>
      <c r="F22" s="51">
        <f t="shared" si="1"/>
        <v>14400</v>
      </c>
      <c r="G22" s="51">
        <f t="shared" si="2"/>
        <v>14400</v>
      </c>
      <c r="H22" s="51">
        <v>14400</v>
      </c>
      <c r="I22" s="51">
        <v>0</v>
      </c>
      <c r="J22" s="51">
        <f t="shared" si="3"/>
        <v>0</v>
      </c>
      <c r="K22" s="51">
        <v>0</v>
      </c>
      <c r="L22" s="51">
        <v>0</v>
      </c>
      <c r="M22" s="51">
        <f t="shared" si="4"/>
        <v>0</v>
      </c>
      <c r="N22" s="51" t="s">
        <v>15</v>
      </c>
      <c r="O22" s="51" t="s">
        <v>15</v>
      </c>
      <c r="P22" s="51">
        <f t="shared" si="5"/>
        <v>0</v>
      </c>
      <c r="Q22" s="51">
        <f t="shared" si="6"/>
        <v>0</v>
      </c>
      <c r="R22" s="51" t="s">
        <v>15</v>
      </c>
      <c r="S22" s="51" t="s">
        <v>15</v>
      </c>
      <c r="T22" s="51">
        <f t="shared" si="7"/>
        <v>0</v>
      </c>
      <c r="U22" s="51" t="s">
        <v>15</v>
      </c>
      <c r="V22" s="51" t="s">
        <v>15</v>
      </c>
      <c r="W22" s="51">
        <f t="shared" si="8"/>
        <v>0</v>
      </c>
      <c r="X22" s="51" t="s">
        <v>15</v>
      </c>
      <c r="Y22" s="51"/>
      <c r="Z22" s="51">
        <f t="shared" si="9"/>
        <v>0</v>
      </c>
      <c r="AA22" s="51">
        <f t="shared" si="10"/>
        <v>0</v>
      </c>
      <c r="AB22" s="51">
        <v>0</v>
      </c>
      <c r="AC22" s="51">
        <v>0</v>
      </c>
      <c r="AD22" s="51">
        <f t="shared" si="11"/>
        <v>0</v>
      </c>
      <c r="AE22" s="51">
        <v>0</v>
      </c>
      <c r="AF22" s="51">
        <v>0</v>
      </c>
      <c r="AG22" s="51">
        <f t="shared" si="12"/>
        <v>0</v>
      </c>
      <c r="AH22" s="51" t="s">
        <v>15</v>
      </c>
      <c r="AI22" s="51"/>
    </row>
    <row r="23" spans="1:35" ht="19.5" customHeight="1">
      <c r="A23" s="95" t="s">
        <v>179</v>
      </c>
      <c r="B23" s="95" t="s">
        <v>15</v>
      </c>
      <c r="C23" s="95" t="s">
        <v>15</v>
      </c>
      <c r="D23" s="95" t="s">
        <v>180</v>
      </c>
      <c r="E23" s="51">
        <f t="shared" si="0"/>
        <v>444000</v>
      </c>
      <c r="F23" s="51">
        <f t="shared" si="1"/>
        <v>444000</v>
      </c>
      <c r="G23" s="51">
        <f t="shared" si="2"/>
        <v>444000</v>
      </c>
      <c r="H23" s="51">
        <v>0</v>
      </c>
      <c r="I23" s="51">
        <v>444000</v>
      </c>
      <c r="J23" s="51">
        <f t="shared" si="3"/>
        <v>0</v>
      </c>
      <c r="K23" s="51">
        <v>0</v>
      </c>
      <c r="L23" s="51">
        <v>0</v>
      </c>
      <c r="M23" s="51">
        <f t="shared" si="4"/>
        <v>0</v>
      </c>
      <c r="N23" s="51" t="s">
        <v>15</v>
      </c>
      <c r="O23" s="51" t="s">
        <v>15</v>
      </c>
      <c r="P23" s="51">
        <f t="shared" si="5"/>
        <v>0</v>
      </c>
      <c r="Q23" s="51">
        <f t="shared" si="6"/>
        <v>0</v>
      </c>
      <c r="R23" s="51" t="s">
        <v>15</v>
      </c>
      <c r="S23" s="51" t="s">
        <v>15</v>
      </c>
      <c r="T23" s="51">
        <f t="shared" si="7"/>
        <v>0</v>
      </c>
      <c r="U23" s="51" t="s">
        <v>15</v>
      </c>
      <c r="V23" s="51" t="s">
        <v>15</v>
      </c>
      <c r="W23" s="51">
        <f t="shared" si="8"/>
        <v>0</v>
      </c>
      <c r="X23" s="51" t="s">
        <v>15</v>
      </c>
      <c r="Y23" s="51"/>
      <c r="Z23" s="51">
        <f t="shared" si="9"/>
        <v>0</v>
      </c>
      <c r="AA23" s="51">
        <f t="shared" si="10"/>
        <v>0</v>
      </c>
      <c r="AB23" s="51">
        <v>0</v>
      </c>
      <c r="AC23" s="51">
        <v>0</v>
      </c>
      <c r="AD23" s="51">
        <f t="shared" si="11"/>
        <v>0</v>
      </c>
      <c r="AE23" s="51">
        <v>0</v>
      </c>
      <c r="AF23" s="51">
        <v>0</v>
      </c>
      <c r="AG23" s="51">
        <f t="shared" si="12"/>
        <v>0</v>
      </c>
      <c r="AH23" s="51" t="s">
        <v>15</v>
      </c>
      <c r="AI23" s="51"/>
    </row>
    <row r="24" spans="1:35" ht="19.5" customHeight="1">
      <c r="A24" s="95" t="s">
        <v>179</v>
      </c>
      <c r="B24" s="95" t="s">
        <v>165</v>
      </c>
      <c r="C24" s="95" t="s">
        <v>85</v>
      </c>
      <c r="D24" s="95" t="s">
        <v>181</v>
      </c>
      <c r="E24" s="51">
        <f t="shared" si="0"/>
        <v>444000</v>
      </c>
      <c r="F24" s="51">
        <f t="shared" si="1"/>
        <v>444000</v>
      </c>
      <c r="G24" s="51">
        <f t="shared" si="2"/>
        <v>444000</v>
      </c>
      <c r="H24" s="51">
        <v>0</v>
      </c>
      <c r="I24" s="51">
        <v>444000</v>
      </c>
      <c r="J24" s="51">
        <f t="shared" si="3"/>
        <v>0</v>
      </c>
      <c r="K24" s="51">
        <v>0</v>
      </c>
      <c r="L24" s="51">
        <v>0</v>
      </c>
      <c r="M24" s="51">
        <f t="shared" si="4"/>
        <v>0</v>
      </c>
      <c r="N24" s="51" t="s">
        <v>15</v>
      </c>
      <c r="O24" s="51" t="s">
        <v>15</v>
      </c>
      <c r="P24" s="51">
        <f t="shared" si="5"/>
        <v>0</v>
      </c>
      <c r="Q24" s="51">
        <f t="shared" si="6"/>
        <v>0</v>
      </c>
      <c r="R24" s="51" t="s">
        <v>15</v>
      </c>
      <c r="S24" s="51" t="s">
        <v>15</v>
      </c>
      <c r="T24" s="51">
        <f t="shared" si="7"/>
        <v>0</v>
      </c>
      <c r="U24" s="51" t="s">
        <v>15</v>
      </c>
      <c r="V24" s="51" t="s">
        <v>15</v>
      </c>
      <c r="W24" s="51">
        <f t="shared" si="8"/>
        <v>0</v>
      </c>
      <c r="X24" s="51" t="s">
        <v>15</v>
      </c>
      <c r="Y24" s="51"/>
      <c r="Z24" s="51">
        <f t="shared" si="9"/>
        <v>0</v>
      </c>
      <c r="AA24" s="51">
        <f t="shared" si="10"/>
        <v>0</v>
      </c>
      <c r="AB24" s="51">
        <v>0</v>
      </c>
      <c r="AC24" s="51">
        <v>0</v>
      </c>
      <c r="AD24" s="51">
        <f t="shared" si="11"/>
        <v>0</v>
      </c>
      <c r="AE24" s="51">
        <v>0</v>
      </c>
      <c r="AF24" s="51">
        <v>0</v>
      </c>
      <c r="AG24" s="51">
        <f t="shared" si="12"/>
        <v>0</v>
      </c>
      <c r="AH24" s="51" t="s">
        <v>15</v>
      </c>
      <c r="AI24" s="51"/>
    </row>
  </sheetData>
  <sheetProtection/>
  <mergeCells count="21">
    <mergeCell ref="P5:P6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4"/>
      <c r="AI1" s="34"/>
      <c r="DH1" s="35" t="s">
        <v>182</v>
      </c>
    </row>
    <row r="2" spans="1:112" ht="19.5" customHeight="1">
      <c r="A2" s="127" t="s">
        <v>183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</row>
    <row r="3" spans="1:112" ht="19.5" customHeight="1">
      <c r="A3" s="92" t="s">
        <v>4</v>
      </c>
      <c r="B3" s="37"/>
      <c r="C3" s="37"/>
      <c r="D3" s="37"/>
      <c r="E3" s="37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9" t="s">
        <v>5</v>
      </c>
    </row>
    <row r="4" spans="1:112" ht="19.5" customHeight="1">
      <c r="A4" s="170" t="s">
        <v>57</v>
      </c>
      <c r="B4" s="170"/>
      <c r="C4" s="170"/>
      <c r="D4" s="170"/>
      <c r="E4" s="170"/>
      <c r="F4" s="165" t="s">
        <v>58</v>
      </c>
      <c r="G4" s="171" t="s">
        <v>184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 t="s">
        <v>185</v>
      </c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69" t="s">
        <v>186</v>
      </c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 t="s">
        <v>187</v>
      </c>
      <c r="BJ4" s="169"/>
      <c r="BK4" s="169"/>
      <c r="BL4" s="169"/>
      <c r="BM4" s="169"/>
      <c r="BN4" s="169" t="s">
        <v>188</v>
      </c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 t="s">
        <v>189</v>
      </c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 t="s">
        <v>190</v>
      </c>
      <c r="CS4" s="169"/>
      <c r="CT4" s="169"/>
      <c r="CU4" s="169" t="s">
        <v>191</v>
      </c>
      <c r="CV4" s="169"/>
      <c r="CW4" s="169"/>
      <c r="CX4" s="169"/>
      <c r="CY4" s="169"/>
      <c r="CZ4" s="169"/>
      <c r="DA4" s="169" t="s">
        <v>192</v>
      </c>
      <c r="DB4" s="169"/>
      <c r="DC4" s="169"/>
      <c r="DD4" s="169" t="s">
        <v>193</v>
      </c>
      <c r="DE4" s="169"/>
      <c r="DF4" s="169"/>
      <c r="DG4" s="169"/>
      <c r="DH4" s="169"/>
    </row>
    <row r="5" spans="1:112" ht="19.5" customHeight="1">
      <c r="A5" s="170" t="s">
        <v>66</v>
      </c>
      <c r="B5" s="170"/>
      <c r="C5" s="170"/>
      <c r="D5" s="165" t="s">
        <v>67</v>
      </c>
      <c r="E5" s="165" t="s">
        <v>68</v>
      </c>
      <c r="F5" s="165"/>
      <c r="G5" s="165" t="s">
        <v>73</v>
      </c>
      <c r="H5" s="165" t="s">
        <v>194</v>
      </c>
      <c r="I5" s="165" t="s">
        <v>195</v>
      </c>
      <c r="J5" s="165" t="s">
        <v>196</v>
      </c>
      <c r="K5" s="165" t="s">
        <v>197</v>
      </c>
      <c r="L5" s="165" t="s">
        <v>198</v>
      </c>
      <c r="M5" s="165" t="s">
        <v>199</v>
      </c>
      <c r="N5" s="165" t="s">
        <v>200</v>
      </c>
      <c r="O5" s="165" t="s">
        <v>201</v>
      </c>
      <c r="P5" s="165" t="s">
        <v>202</v>
      </c>
      <c r="Q5" s="165" t="s">
        <v>203</v>
      </c>
      <c r="R5" s="165" t="s">
        <v>204</v>
      </c>
      <c r="S5" s="165" t="s">
        <v>205</v>
      </c>
      <c r="T5" s="165" t="s">
        <v>206</v>
      </c>
      <c r="U5" s="165" t="s">
        <v>73</v>
      </c>
      <c r="V5" s="165" t="s">
        <v>207</v>
      </c>
      <c r="W5" s="165" t="s">
        <v>208</v>
      </c>
      <c r="X5" s="165" t="s">
        <v>209</v>
      </c>
      <c r="Y5" s="165" t="s">
        <v>210</v>
      </c>
      <c r="Z5" s="165" t="s">
        <v>211</v>
      </c>
      <c r="AA5" s="165" t="s">
        <v>212</v>
      </c>
      <c r="AB5" s="165" t="s">
        <v>213</v>
      </c>
      <c r="AC5" s="165" t="s">
        <v>214</v>
      </c>
      <c r="AD5" s="165" t="s">
        <v>215</v>
      </c>
      <c r="AE5" s="165" t="s">
        <v>216</v>
      </c>
      <c r="AF5" s="165" t="s">
        <v>217</v>
      </c>
      <c r="AG5" s="165" t="s">
        <v>218</v>
      </c>
      <c r="AH5" s="165" t="s">
        <v>219</v>
      </c>
      <c r="AI5" s="165" t="s">
        <v>220</v>
      </c>
      <c r="AJ5" s="165" t="s">
        <v>221</v>
      </c>
      <c r="AK5" s="165" t="s">
        <v>222</v>
      </c>
      <c r="AL5" s="165" t="s">
        <v>223</v>
      </c>
      <c r="AM5" s="165" t="s">
        <v>224</v>
      </c>
      <c r="AN5" s="165" t="s">
        <v>225</v>
      </c>
      <c r="AO5" s="165" t="s">
        <v>226</v>
      </c>
      <c r="AP5" s="165" t="s">
        <v>227</v>
      </c>
      <c r="AQ5" s="165" t="s">
        <v>228</v>
      </c>
      <c r="AR5" s="165" t="s">
        <v>229</v>
      </c>
      <c r="AS5" s="165" t="s">
        <v>230</v>
      </c>
      <c r="AT5" s="165" t="s">
        <v>231</v>
      </c>
      <c r="AU5" s="165" t="s">
        <v>232</v>
      </c>
      <c r="AV5" s="165" t="s">
        <v>233</v>
      </c>
      <c r="AW5" s="165" t="s">
        <v>73</v>
      </c>
      <c r="AX5" s="165" t="s">
        <v>234</v>
      </c>
      <c r="AY5" s="165" t="s">
        <v>235</v>
      </c>
      <c r="AZ5" s="165" t="s">
        <v>236</v>
      </c>
      <c r="BA5" s="165" t="s">
        <v>237</v>
      </c>
      <c r="BB5" s="165" t="s">
        <v>238</v>
      </c>
      <c r="BC5" s="165" t="s">
        <v>239</v>
      </c>
      <c r="BD5" s="165" t="s">
        <v>205</v>
      </c>
      <c r="BE5" s="165" t="s">
        <v>240</v>
      </c>
      <c r="BF5" s="165" t="s">
        <v>241</v>
      </c>
      <c r="BG5" s="165" t="s">
        <v>242</v>
      </c>
      <c r="BH5" s="165" t="s">
        <v>243</v>
      </c>
      <c r="BI5" s="165" t="s">
        <v>73</v>
      </c>
      <c r="BJ5" s="165" t="s">
        <v>244</v>
      </c>
      <c r="BK5" s="165" t="s">
        <v>245</v>
      </c>
      <c r="BL5" s="165" t="s">
        <v>246</v>
      </c>
      <c r="BM5" s="165" t="s">
        <v>247</v>
      </c>
      <c r="BN5" s="165" t="s">
        <v>73</v>
      </c>
      <c r="BO5" s="165" t="s">
        <v>248</v>
      </c>
      <c r="BP5" s="165" t="s">
        <v>249</v>
      </c>
      <c r="BQ5" s="165" t="s">
        <v>250</v>
      </c>
      <c r="BR5" s="165" t="s">
        <v>251</v>
      </c>
      <c r="BS5" s="165" t="s">
        <v>252</v>
      </c>
      <c r="BT5" s="165" t="s">
        <v>253</v>
      </c>
      <c r="BU5" s="165" t="s">
        <v>254</v>
      </c>
      <c r="BV5" s="165" t="s">
        <v>255</v>
      </c>
      <c r="BW5" s="165" t="s">
        <v>256</v>
      </c>
      <c r="BX5" s="165" t="s">
        <v>257</v>
      </c>
      <c r="BY5" s="165" t="s">
        <v>258</v>
      </c>
      <c r="BZ5" s="165" t="s">
        <v>259</v>
      </c>
      <c r="CA5" s="165" t="s">
        <v>73</v>
      </c>
      <c r="CB5" s="165" t="s">
        <v>248</v>
      </c>
      <c r="CC5" s="165" t="s">
        <v>249</v>
      </c>
      <c r="CD5" s="165" t="s">
        <v>250</v>
      </c>
      <c r="CE5" s="165" t="s">
        <v>251</v>
      </c>
      <c r="CF5" s="165" t="s">
        <v>252</v>
      </c>
      <c r="CG5" s="165" t="s">
        <v>253</v>
      </c>
      <c r="CH5" s="165" t="s">
        <v>254</v>
      </c>
      <c r="CI5" s="165" t="s">
        <v>260</v>
      </c>
      <c r="CJ5" s="165" t="s">
        <v>261</v>
      </c>
      <c r="CK5" s="165" t="s">
        <v>262</v>
      </c>
      <c r="CL5" s="165" t="s">
        <v>263</v>
      </c>
      <c r="CM5" s="165" t="s">
        <v>255</v>
      </c>
      <c r="CN5" s="165" t="s">
        <v>256</v>
      </c>
      <c r="CO5" s="165" t="s">
        <v>264</v>
      </c>
      <c r="CP5" s="165" t="s">
        <v>258</v>
      </c>
      <c r="CQ5" s="165" t="s">
        <v>189</v>
      </c>
      <c r="CR5" s="165" t="s">
        <v>73</v>
      </c>
      <c r="CS5" s="165" t="s">
        <v>265</v>
      </c>
      <c r="CT5" s="165" t="s">
        <v>266</v>
      </c>
      <c r="CU5" s="165" t="s">
        <v>73</v>
      </c>
      <c r="CV5" s="165" t="s">
        <v>265</v>
      </c>
      <c r="CW5" s="165" t="s">
        <v>267</v>
      </c>
      <c r="CX5" s="165" t="s">
        <v>268</v>
      </c>
      <c r="CY5" s="165" t="s">
        <v>269</v>
      </c>
      <c r="CZ5" s="165" t="s">
        <v>266</v>
      </c>
      <c r="DA5" s="165" t="s">
        <v>73</v>
      </c>
      <c r="DB5" s="165" t="s">
        <v>192</v>
      </c>
      <c r="DC5" s="165" t="s">
        <v>270</v>
      </c>
      <c r="DD5" s="165" t="s">
        <v>73</v>
      </c>
      <c r="DE5" s="165" t="s">
        <v>271</v>
      </c>
      <c r="DF5" s="165" t="s">
        <v>272</v>
      </c>
      <c r="DG5" s="165" t="s">
        <v>273</v>
      </c>
      <c r="DH5" s="165" t="s">
        <v>193</v>
      </c>
    </row>
    <row r="6" spans="1:112" ht="30.75" customHeight="1">
      <c r="A6" s="96" t="s">
        <v>78</v>
      </c>
      <c r="B6" s="97" t="s">
        <v>79</v>
      </c>
      <c r="C6" s="96" t="s">
        <v>80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 t="s">
        <v>274</v>
      </c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</row>
    <row r="7" spans="1:112" ht="19.5" customHeight="1">
      <c r="A7" s="95" t="s">
        <v>15</v>
      </c>
      <c r="B7" s="95" t="s">
        <v>15</v>
      </c>
      <c r="C7" s="95" t="s">
        <v>15</v>
      </c>
      <c r="D7" s="95" t="s">
        <v>15</v>
      </c>
      <c r="E7" s="95" t="s">
        <v>58</v>
      </c>
      <c r="F7" s="51">
        <f aca="true" t="shared" si="0" ref="F7:F15">SUM(G7,U7,AW7,BI7,BN7,CA7,CR7,CU7,DA7,DD7)</f>
        <v>2553120.0700000003</v>
      </c>
      <c r="G7" s="51">
        <v>1883408.07</v>
      </c>
      <c r="H7" s="51">
        <v>468264</v>
      </c>
      <c r="I7" s="51">
        <v>631548</v>
      </c>
      <c r="J7" s="51">
        <v>39022</v>
      </c>
      <c r="K7" s="51">
        <v>0</v>
      </c>
      <c r="L7" s="51">
        <v>0</v>
      </c>
      <c r="M7" s="51">
        <v>227766.8</v>
      </c>
      <c r="N7" s="51">
        <v>91106.72</v>
      </c>
      <c r="O7" s="51">
        <v>95846.38</v>
      </c>
      <c r="P7" s="51">
        <v>20563.2</v>
      </c>
      <c r="Q7" s="51">
        <v>123945.45</v>
      </c>
      <c r="R7" s="51">
        <v>164345.52</v>
      </c>
      <c r="S7" s="51">
        <v>0</v>
      </c>
      <c r="T7" s="51">
        <v>21000</v>
      </c>
      <c r="U7" s="51">
        <v>211000</v>
      </c>
      <c r="V7" s="51">
        <v>54000</v>
      </c>
      <c r="W7" s="51">
        <v>20000</v>
      </c>
      <c r="X7" s="51">
        <v>0</v>
      </c>
      <c r="Y7" s="51">
        <v>0</v>
      </c>
      <c r="Z7" s="51">
        <v>2000</v>
      </c>
      <c r="AA7" s="51">
        <v>6000</v>
      </c>
      <c r="AB7" s="51">
        <v>20000</v>
      </c>
      <c r="AC7" s="51">
        <v>0</v>
      </c>
      <c r="AD7" s="51">
        <v>0</v>
      </c>
      <c r="AE7" s="51">
        <v>20000</v>
      </c>
      <c r="AF7" s="51">
        <v>0</v>
      </c>
      <c r="AG7" s="51">
        <v>0</v>
      </c>
      <c r="AH7" s="51">
        <v>0</v>
      </c>
      <c r="AI7" s="51">
        <v>0</v>
      </c>
      <c r="AJ7" s="51">
        <v>5000</v>
      </c>
      <c r="AK7" s="51">
        <v>4000</v>
      </c>
      <c r="AL7" s="51">
        <v>0</v>
      </c>
      <c r="AM7" s="51">
        <v>0</v>
      </c>
      <c r="AN7" s="51">
        <v>0</v>
      </c>
      <c r="AO7" s="51">
        <v>40000</v>
      </c>
      <c r="AP7" s="51">
        <v>0</v>
      </c>
      <c r="AQ7" s="51">
        <v>0</v>
      </c>
      <c r="AR7" s="51">
        <v>0</v>
      </c>
      <c r="AS7" s="51">
        <v>40000</v>
      </c>
      <c r="AT7" s="51">
        <v>0</v>
      </c>
      <c r="AU7" s="51">
        <v>0</v>
      </c>
      <c r="AV7" s="51">
        <v>0</v>
      </c>
      <c r="AW7" s="51">
        <v>14712</v>
      </c>
      <c r="AX7" s="51">
        <v>0</v>
      </c>
      <c r="AY7" s="51">
        <v>0</v>
      </c>
      <c r="AZ7" s="51"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312</v>
      </c>
      <c r="BG7" s="51">
        <v>0</v>
      </c>
      <c r="BH7" s="51">
        <v>14400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  <c r="BX7" s="51">
        <v>0</v>
      </c>
      <c r="BY7" s="51">
        <v>0</v>
      </c>
      <c r="BZ7" s="51">
        <v>0</v>
      </c>
      <c r="CA7" s="51">
        <v>0</v>
      </c>
      <c r="CB7" s="51">
        <v>0</v>
      </c>
      <c r="CC7" s="51">
        <v>0</v>
      </c>
      <c r="CD7" s="51">
        <v>0</v>
      </c>
      <c r="CE7" s="51">
        <v>0</v>
      </c>
      <c r="CF7" s="51">
        <v>0</v>
      </c>
      <c r="CG7" s="51">
        <v>0</v>
      </c>
      <c r="CH7" s="51">
        <v>0</v>
      </c>
      <c r="CI7" s="51">
        <v>0</v>
      </c>
      <c r="CJ7" s="51">
        <v>0</v>
      </c>
      <c r="CK7" s="51">
        <v>0</v>
      </c>
      <c r="CL7" s="51">
        <v>0</v>
      </c>
      <c r="CM7" s="51">
        <v>0</v>
      </c>
      <c r="CN7" s="51">
        <v>0</v>
      </c>
      <c r="CO7" s="51">
        <v>0</v>
      </c>
      <c r="CP7" s="51">
        <v>0</v>
      </c>
      <c r="CQ7" s="51">
        <v>0</v>
      </c>
      <c r="CR7" s="51">
        <v>0</v>
      </c>
      <c r="CS7" s="51">
        <v>0</v>
      </c>
      <c r="CT7" s="51">
        <v>0</v>
      </c>
      <c r="CU7" s="51">
        <v>0</v>
      </c>
      <c r="CV7" s="51">
        <v>0</v>
      </c>
      <c r="CW7" s="51">
        <v>0</v>
      </c>
      <c r="CX7" s="51">
        <v>0</v>
      </c>
      <c r="CY7" s="51">
        <v>0</v>
      </c>
      <c r="CZ7" s="51">
        <v>0</v>
      </c>
      <c r="DA7" s="51">
        <v>0</v>
      </c>
      <c r="DB7" s="51">
        <v>0</v>
      </c>
      <c r="DC7" s="51">
        <v>0</v>
      </c>
      <c r="DD7" s="51">
        <v>444000</v>
      </c>
      <c r="DE7" s="51">
        <v>0</v>
      </c>
      <c r="DF7" s="51">
        <v>0</v>
      </c>
      <c r="DG7" s="51">
        <v>0</v>
      </c>
      <c r="DH7" s="51">
        <v>444000</v>
      </c>
    </row>
    <row r="8" spans="1:112" ht="19.5" customHeight="1">
      <c r="A8" s="95" t="s">
        <v>15</v>
      </c>
      <c r="B8" s="95" t="s">
        <v>15</v>
      </c>
      <c r="C8" s="95" t="s">
        <v>15</v>
      </c>
      <c r="D8" s="95" t="s">
        <v>81</v>
      </c>
      <c r="E8" s="95" t="s">
        <v>82</v>
      </c>
      <c r="F8" s="51">
        <f t="shared" si="0"/>
        <v>2553120.0700000003</v>
      </c>
      <c r="G8" s="51">
        <v>1883408.07</v>
      </c>
      <c r="H8" s="51">
        <v>468264</v>
      </c>
      <c r="I8" s="51">
        <v>631548</v>
      </c>
      <c r="J8" s="51">
        <v>39022</v>
      </c>
      <c r="K8" s="51">
        <v>0</v>
      </c>
      <c r="L8" s="51">
        <v>0</v>
      </c>
      <c r="M8" s="51">
        <v>227766.8</v>
      </c>
      <c r="N8" s="51">
        <v>91106.72</v>
      </c>
      <c r="O8" s="51">
        <v>95846.38</v>
      </c>
      <c r="P8" s="51">
        <v>20563.2</v>
      </c>
      <c r="Q8" s="51">
        <v>123945.45</v>
      </c>
      <c r="R8" s="51">
        <v>164345.52</v>
      </c>
      <c r="S8" s="51">
        <v>0</v>
      </c>
      <c r="T8" s="51">
        <v>21000</v>
      </c>
      <c r="U8" s="51">
        <v>211000</v>
      </c>
      <c r="V8" s="51">
        <v>54000</v>
      </c>
      <c r="W8" s="51">
        <v>20000</v>
      </c>
      <c r="X8" s="51">
        <v>0</v>
      </c>
      <c r="Y8" s="51">
        <v>0</v>
      </c>
      <c r="Z8" s="51">
        <v>2000</v>
      </c>
      <c r="AA8" s="51">
        <v>6000</v>
      </c>
      <c r="AB8" s="51">
        <v>20000</v>
      </c>
      <c r="AC8" s="51">
        <v>0</v>
      </c>
      <c r="AD8" s="51">
        <v>0</v>
      </c>
      <c r="AE8" s="51">
        <v>20000</v>
      </c>
      <c r="AF8" s="51">
        <v>0</v>
      </c>
      <c r="AG8" s="51">
        <v>0</v>
      </c>
      <c r="AH8" s="51">
        <v>0</v>
      </c>
      <c r="AI8" s="51">
        <v>0</v>
      </c>
      <c r="AJ8" s="51">
        <v>5000</v>
      </c>
      <c r="AK8" s="51">
        <v>4000</v>
      </c>
      <c r="AL8" s="51">
        <v>0</v>
      </c>
      <c r="AM8" s="51">
        <v>0</v>
      </c>
      <c r="AN8" s="51">
        <v>0</v>
      </c>
      <c r="AO8" s="51">
        <v>40000</v>
      </c>
      <c r="AP8" s="51">
        <v>0</v>
      </c>
      <c r="AQ8" s="51">
        <v>0</v>
      </c>
      <c r="AR8" s="51">
        <v>0</v>
      </c>
      <c r="AS8" s="51">
        <v>40000</v>
      </c>
      <c r="AT8" s="51">
        <v>0</v>
      </c>
      <c r="AU8" s="51">
        <v>0</v>
      </c>
      <c r="AV8" s="51">
        <v>0</v>
      </c>
      <c r="AW8" s="51">
        <v>14712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312</v>
      </c>
      <c r="BG8" s="51">
        <v>0</v>
      </c>
      <c r="BH8" s="51">
        <v>14400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1">
        <v>0</v>
      </c>
      <c r="BZ8" s="51">
        <v>0</v>
      </c>
      <c r="CA8" s="51">
        <v>0</v>
      </c>
      <c r="CB8" s="51">
        <v>0</v>
      </c>
      <c r="CC8" s="51">
        <v>0</v>
      </c>
      <c r="CD8" s="51">
        <v>0</v>
      </c>
      <c r="CE8" s="51">
        <v>0</v>
      </c>
      <c r="CF8" s="51">
        <v>0</v>
      </c>
      <c r="CG8" s="51">
        <v>0</v>
      </c>
      <c r="CH8" s="51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</v>
      </c>
      <c r="CT8" s="51">
        <v>0</v>
      </c>
      <c r="CU8" s="51">
        <v>0</v>
      </c>
      <c r="CV8" s="51">
        <v>0</v>
      </c>
      <c r="CW8" s="51">
        <v>0</v>
      </c>
      <c r="CX8" s="51">
        <v>0</v>
      </c>
      <c r="CY8" s="51">
        <v>0</v>
      </c>
      <c r="CZ8" s="51">
        <v>0</v>
      </c>
      <c r="DA8" s="51">
        <v>0</v>
      </c>
      <c r="DB8" s="51">
        <v>0</v>
      </c>
      <c r="DC8" s="51">
        <v>0</v>
      </c>
      <c r="DD8" s="51">
        <v>444000</v>
      </c>
      <c r="DE8" s="51">
        <v>0</v>
      </c>
      <c r="DF8" s="51">
        <v>0</v>
      </c>
      <c r="DG8" s="51">
        <v>0</v>
      </c>
      <c r="DH8" s="51">
        <v>444000</v>
      </c>
    </row>
    <row r="9" spans="1:112" ht="19.5" customHeight="1">
      <c r="A9" s="95" t="s">
        <v>83</v>
      </c>
      <c r="B9" s="95" t="s">
        <v>84</v>
      </c>
      <c r="C9" s="95" t="s">
        <v>84</v>
      </c>
      <c r="D9" s="95" t="s">
        <v>85</v>
      </c>
      <c r="E9" s="95" t="s">
        <v>86</v>
      </c>
      <c r="F9" s="51">
        <f t="shared" si="0"/>
        <v>227766.8</v>
      </c>
      <c r="G9" s="51">
        <v>227766.8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227766.8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1">
        <v>0</v>
      </c>
      <c r="BZ9" s="51">
        <v>0</v>
      </c>
      <c r="CA9" s="51">
        <v>0</v>
      </c>
      <c r="CB9" s="51">
        <v>0</v>
      </c>
      <c r="CC9" s="51">
        <v>0</v>
      </c>
      <c r="CD9" s="51">
        <v>0</v>
      </c>
      <c r="CE9" s="51">
        <v>0</v>
      </c>
      <c r="CF9" s="51">
        <v>0</v>
      </c>
      <c r="CG9" s="51">
        <v>0</v>
      </c>
      <c r="CH9" s="51">
        <v>0</v>
      </c>
      <c r="CI9" s="51">
        <v>0</v>
      </c>
      <c r="CJ9" s="51">
        <v>0</v>
      </c>
      <c r="CK9" s="51">
        <v>0</v>
      </c>
      <c r="CL9" s="51">
        <v>0</v>
      </c>
      <c r="CM9" s="51">
        <v>0</v>
      </c>
      <c r="CN9" s="51">
        <v>0</v>
      </c>
      <c r="CO9" s="51">
        <v>0</v>
      </c>
      <c r="CP9" s="51">
        <v>0</v>
      </c>
      <c r="CQ9" s="51">
        <v>0</v>
      </c>
      <c r="CR9" s="51">
        <v>0</v>
      </c>
      <c r="CS9" s="51">
        <v>0</v>
      </c>
      <c r="CT9" s="51">
        <v>0</v>
      </c>
      <c r="CU9" s="51">
        <v>0</v>
      </c>
      <c r="CV9" s="51">
        <v>0</v>
      </c>
      <c r="CW9" s="51">
        <v>0</v>
      </c>
      <c r="CX9" s="51">
        <v>0</v>
      </c>
      <c r="CY9" s="51">
        <v>0</v>
      </c>
      <c r="CZ9" s="51">
        <v>0</v>
      </c>
      <c r="DA9" s="51">
        <v>0</v>
      </c>
      <c r="DB9" s="51">
        <v>0</v>
      </c>
      <c r="DC9" s="51">
        <v>0</v>
      </c>
      <c r="DD9" s="51">
        <v>0</v>
      </c>
      <c r="DE9" s="51">
        <v>0</v>
      </c>
      <c r="DF9" s="51">
        <v>0</v>
      </c>
      <c r="DG9" s="51">
        <v>0</v>
      </c>
      <c r="DH9" s="51">
        <v>0</v>
      </c>
    </row>
    <row r="10" spans="1:112" ht="19.5" customHeight="1">
      <c r="A10" s="95" t="s">
        <v>83</v>
      </c>
      <c r="B10" s="95" t="s">
        <v>84</v>
      </c>
      <c r="C10" s="95" t="s">
        <v>87</v>
      </c>
      <c r="D10" s="95" t="s">
        <v>85</v>
      </c>
      <c r="E10" s="95" t="s">
        <v>88</v>
      </c>
      <c r="F10" s="51">
        <f t="shared" si="0"/>
        <v>91106.72</v>
      </c>
      <c r="G10" s="51">
        <v>91106.72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91106.72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0</v>
      </c>
      <c r="CA10" s="51">
        <v>0</v>
      </c>
      <c r="CB10" s="51">
        <v>0</v>
      </c>
      <c r="CC10" s="51">
        <v>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1">
        <v>0</v>
      </c>
      <c r="CM10" s="51">
        <v>0</v>
      </c>
      <c r="CN10" s="51">
        <v>0</v>
      </c>
      <c r="CO10" s="51">
        <v>0</v>
      </c>
      <c r="CP10" s="51">
        <v>0</v>
      </c>
      <c r="CQ10" s="51">
        <v>0</v>
      </c>
      <c r="CR10" s="51">
        <v>0</v>
      </c>
      <c r="CS10" s="51">
        <v>0</v>
      </c>
      <c r="CT10" s="51">
        <v>0</v>
      </c>
      <c r="CU10" s="51">
        <v>0</v>
      </c>
      <c r="CV10" s="51">
        <v>0</v>
      </c>
      <c r="CW10" s="51">
        <v>0</v>
      </c>
      <c r="CX10" s="51">
        <v>0</v>
      </c>
      <c r="CY10" s="51">
        <v>0</v>
      </c>
      <c r="CZ10" s="51">
        <v>0</v>
      </c>
      <c r="DA10" s="51">
        <v>0</v>
      </c>
      <c r="DB10" s="51">
        <v>0</v>
      </c>
      <c r="DC10" s="51">
        <v>0</v>
      </c>
      <c r="DD10" s="51">
        <v>0</v>
      </c>
      <c r="DE10" s="51">
        <v>0</v>
      </c>
      <c r="DF10" s="51">
        <v>0</v>
      </c>
      <c r="DG10" s="51">
        <v>0</v>
      </c>
      <c r="DH10" s="51">
        <v>0</v>
      </c>
    </row>
    <row r="11" spans="1:112" ht="19.5" customHeight="1">
      <c r="A11" s="95" t="s">
        <v>89</v>
      </c>
      <c r="B11" s="95" t="s">
        <v>90</v>
      </c>
      <c r="C11" s="95" t="s">
        <v>91</v>
      </c>
      <c r="D11" s="95" t="s">
        <v>85</v>
      </c>
      <c r="E11" s="95" t="s">
        <v>92</v>
      </c>
      <c r="F11" s="51">
        <f t="shared" si="0"/>
        <v>95846.38</v>
      </c>
      <c r="G11" s="51">
        <v>95846.38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95846.38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0</v>
      </c>
      <c r="CQ11" s="51">
        <v>0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0</v>
      </c>
      <c r="CY11" s="51">
        <v>0</v>
      </c>
      <c r="CZ11" s="51">
        <v>0</v>
      </c>
      <c r="DA11" s="51">
        <v>0</v>
      </c>
      <c r="DB11" s="51">
        <v>0</v>
      </c>
      <c r="DC11" s="51">
        <v>0</v>
      </c>
      <c r="DD11" s="51">
        <v>0</v>
      </c>
      <c r="DE11" s="51">
        <v>0</v>
      </c>
      <c r="DF11" s="51">
        <v>0</v>
      </c>
      <c r="DG11" s="51">
        <v>0</v>
      </c>
      <c r="DH11" s="51">
        <v>0</v>
      </c>
    </row>
    <row r="12" spans="1:112" ht="19.5" customHeight="1">
      <c r="A12" s="95" t="s">
        <v>89</v>
      </c>
      <c r="B12" s="95" t="s">
        <v>90</v>
      </c>
      <c r="C12" s="95" t="s">
        <v>93</v>
      </c>
      <c r="D12" s="95" t="s">
        <v>85</v>
      </c>
      <c r="E12" s="95" t="s">
        <v>94</v>
      </c>
      <c r="F12" s="51">
        <f t="shared" si="0"/>
        <v>20563.2</v>
      </c>
      <c r="G12" s="51">
        <v>20563.2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20563.2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0</v>
      </c>
      <c r="CQ12" s="51">
        <v>0</v>
      </c>
      <c r="CR12" s="51">
        <v>0</v>
      </c>
      <c r="CS12" s="51">
        <v>0</v>
      </c>
      <c r="CT12" s="51">
        <v>0</v>
      </c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0</v>
      </c>
      <c r="DA12" s="51">
        <v>0</v>
      </c>
      <c r="DB12" s="51">
        <v>0</v>
      </c>
      <c r="DC12" s="51">
        <v>0</v>
      </c>
      <c r="DD12" s="51">
        <v>0</v>
      </c>
      <c r="DE12" s="51">
        <v>0</v>
      </c>
      <c r="DF12" s="51">
        <v>0</v>
      </c>
      <c r="DG12" s="51">
        <v>0</v>
      </c>
      <c r="DH12" s="51">
        <v>0</v>
      </c>
    </row>
    <row r="13" spans="1:112" ht="19.5" customHeight="1">
      <c r="A13" s="95" t="s">
        <v>95</v>
      </c>
      <c r="B13" s="95" t="s">
        <v>96</v>
      </c>
      <c r="C13" s="95" t="s">
        <v>91</v>
      </c>
      <c r="D13" s="95" t="s">
        <v>85</v>
      </c>
      <c r="E13" s="95" t="s">
        <v>97</v>
      </c>
      <c r="F13" s="51">
        <f t="shared" si="0"/>
        <v>164345.52</v>
      </c>
      <c r="G13" s="51">
        <v>164345.52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164345.52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51">
        <v>0</v>
      </c>
      <c r="DB13" s="51">
        <v>0</v>
      </c>
      <c r="DC13" s="51">
        <v>0</v>
      </c>
      <c r="DD13" s="51">
        <v>0</v>
      </c>
      <c r="DE13" s="51">
        <v>0</v>
      </c>
      <c r="DF13" s="51">
        <v>0</v>
      </c>
      <c r="DG13" s="51">
        <v>0</v>
      </c>
      <c r="DH13" s="51">
        <v>0</v>
      </c>
    </row>
    <row r="14" spans="1:112" ht="19.5" customHeight="1">
      <c r="A14" s="95" t="s">
        <v>98</v>
      </c>
      <c r="B14" s="95" t="s">
        <v>91</v>
      </c>
      <c r="C14" s="95" t="s">
        <v>91</v>
      </c>
      <c r="D14" s="95" t="s">
        <v>85</v>
      </c>
      <c r="E14" s="95" t="s">
        <v>99</v>
      </c>
      <c r="F14" s="51">
        <f t="shared" si="0"/>
        <v>1412491.45</v>
      </c>
      <c r="G14" s="51">
        <v>1186779.45</v>
      </c>
      <c r="H14" s="51">
        <v>468264</v>
      </c>
      <c r="I14" s="51">
        <v>631548</v>
      </c>
      <c r="J14" s="51">
        <v>39022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26945.45</v>
      </c>
      <c r="R14" s="51">
        <v>0</v>
      </c>
      <c r="S14" s="51">
        <v>0</v>
      </c>
      <c r="T14" s="51">
        <v>21000</v>
      </c>
      <c r="U14" s="51">
        <v>211000</v>
      </c>
      <c r="V14" s="51">
        <v>54000</v>
      </c>
      <c r="W14" s="51">
        <v>20000</v>
      </c>
      <c r="X14" s="51">
        <v>0</v>
      </c>
      <c r="Y14" s="51">
        <v>0</v>
      </c>
      <c r="Z14" s="51">
        <v>2000</v>
      </c>
      <c r="AA14" s="51">
        <v>6000</v>
      </c>
      <c r="AB14" s="51">
        <v>20000</v>
      </c>
      <c r="AC14" s="51">
        <v>0</v>
      </c>
      <c r="AD14" s="51">
        <v>0</v>
      </c>
      <c r="AE14" s="51">
        <v>20000</v>
      </c>
      <c r="AF14" s="51">
        <v>0</v>
      </c>
      <c r="AG14" s="51">
        <v>0</v>
      </c>
      <c r="AH14" s="51">
        <v>0</v>
      </c>
      <c r="AI14" s="51">
        <v>0</v>
      </c>
      <c r="AJ14" s="51">
        <v>5000</v>
      </c>
      <c r="AK14" s="51">
        <v>4000</v>
      </c>
      <c r="AL14" s="51">
        <v>0</v>
      </c>
      <c r="AM14" s="51">
        <v>0</v>
      </c>
      <c r="AN14" s="51">
        <v>0</v>
      </c>
      <c r="AO14" s="51">
        <v>40000</v>
      </c>
      <c r="AP14" s="51">
        <v>0</v>
      </c>
      <c r="AQ14" s="51">
        <v>0</v>
      </c>
      <c r="AR14" s="51">
        <v>0</v>
      </c>
      <c r="AS14" s="51">
        <v>40000</v>
      </c>
      <c r="AT14" s="51">
        <v>0</v>
      </c>
      <c r="AU14" s="51">
        <v>0</v>
      </c>
      <c r="AV14" s="51">
        <v>0</v>
      </c>
      <c r="AW14" s="51">
        <v>14712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312</v>
      </c>
      <c r="BG14" s="51">
        <v>0</v>
      </c>
      <c r="BH14" s="51">
        <v>14400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0</v>
      </c>
      <c r="CM14" s="51">
        <v>0</v>
      </c>
      <c r="CN14" s="51">
        <v>0</v>
      </c>
      <c r="CO14" s="51">
        <v>0</v>
      </c>
      <c r="CP14" s="51">
        <v>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0</v>
      </c>
      <c r="CY14" s="51">
        <v>0</v>
      </c>
      <c r="CZ14" s="51">
        <v>0</v>
      </c>
      <c r="DA14" s="51">
        <v>0</v>
      </c>
      <c r="DB14" s="51">
        <v>0</v>
      </c>
      <c r="DC14" s="51">
        <v>0</v>
      </c>
      <c r="DD14" s="51">
        <v>0</v>
      </c>
      <c r="DE14" s="51">
        <v>0</v>
      </c>
      <c r="DF14" s="51">
        <v>0</v>
      </c>
      <c r="DG14" s="51">
        <v>0</v>
      </c>
      <c r="DH14" s="51">
        <v>0</v>
      </c>
    </row>
    <row r="15" spans="1:112" ht="19.5" customHeight="1">
      <c r="A15" s="95" t="s">
        <v>98</v>
      </c>
      <c r="B15" s="95" t="s">
        <v>91</v>
      </c>
      <c r="C15" s="95" t="s">
        <v>87</v>
      </c>
      <c r="D15" s="95" t="s">
        <v>85</v>
      </c>
      <c r="E15" s="95" t="s">
        <v>100</v>
      </c>
      <c r="F15" s="51">
        <f t="shared" si="0"/>
        <v>541000</v>
      </c>
      <c r="G15" s="51">
        <v>97000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97000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0</v>
      </c>
      <c r="DA15" s="51">
        <v>0</v>
      </c>
      <c r="DB15" s="51">
        <v>0</v>
      </c>
      <c r="DC15" s="51">
        <v>0</v>
      </c>
      <c r="DD15" s="51">
        <v>444000</v>
      </c>
      <c r="DE15" s="51">
        <v>0</v>
      </c>
      <c r="DF15" s="51">
        <v>0</v>
      </c>
      <c r="DG15" s="51">
        <v>0</v>
      </c>
      <c r="DH15" s="51">
        <v>444000</v>
      </c>
    </row>
  </sheetData>
  <sheetProtection/>
  <mergeCells count="122">
    <mergeCell ref="CL5:CL6"/>
    <mergeCell ref="CM5:CM6"/>
    <mergeCell ref="CN5:CN6"/>
    <mergeCell ref="CO5:CO6"/>
    <mergeCell ref="CA4:CQ4"/>
    <mergeCell ref="CQ5:CQ6"/>
    <mergeCell ref="BX5:BX6"/>
    <mergeCell ref="CC5:CC6"/>
    <mergeCell ref="CD5:CD6"/>
    <mergeCell ref="CE5:CE6"/>
    <mergeCell ref="CF5:CF6"/>
    <mergeCell ref="CG5:CG6"/>
    <mergeCell ref="BS5:BS6"/>
    <mergeCell ref="BT5:BT6"/>
    <mergeCell ref="BU5:BU6"/>
    <mergeCell ref="BV5:BV6"/>
    <mergeCell ref="BW5:BW6"/>
    <mergeCell ref="BL5:BL6"/>
    <mergeCell ref="BM5:BM6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CS5:CS6"/>
    <mergeCell ref="CT5:CT6"/>
    <mergeCell ref="CU5:CU6"/>
    <mergeCell ref="CV5:CV6"/>
    <mergeCell ref="CW5:CW6"/>
    <mergeCell ref="CX5:CX6"/>
    <mergeCell ref="CB5:CB6"/>
    <mergeCell ref="BZ5:BZ6"/>
    <mergeCell ref="CA5:CA6"/>
    <mergeCell ref="BY5:BY6"/>
    <mergeCell ref="CR5:CR6"/>
    <mergeCell ref="CP5:CP6"/>
    <mergeCell ref="CH5:CH6"/>
    <mergeCell ref="CI5:CI6"/>
    <mergeCell ref="CJ5:CJ6"/>
    <mergeCell ref="CK5:CK6"/>
    <mergeCell ref="BE5:BE6"/>
    <mergeCell ref="BF5:BF6"/>
    <mergeCell ref="BG5:BG6"/>
    <mergeCell ref="BH5:BH6"/>
    <mergeCell ref="BI5:BI6"/>
    <mergeCell ref="AW4:BH4"/>
    <mergeCell ref="BI4:BM4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J5:AJ6"/>
    <mergeCell ref="AI5:AI6"/>
    <mergeCell ref="AG5:AG6"/>
    <mergeCell ref="AH5:AH6"/>
    <mergeCell ref="AK5:AK6"/>
    <mergeCell ref="AL5:AL6"/>
    <mergeCell ref="AB5:AB6"/>
    <mergeCell ref="AC5:AC6"/>
    <mergeCell ref="AD5:AD6"/>
    <mergeCell ref="AE5:AE6"/>
    <mergeCell ref="U5:U6"/>
    <mergeCell ref="AF5:AF6"/>
    <mergeCell ref="AA5:AA6"/>
    <mergeCell ref="Z5:Z6"/>
    <mergeCell ref="V5:V6"/>
    <mergeCell ref="W5:W6"/>
    <mergeCell ref="X5:X6"/>
    <mergeCell ref="Y5:Y6"/>
    <mergeCell ref="O5:O6"/>
    <mergeCell ref="P5:P6"/>
    <mergeCell ref="Q5:Q6"/>
    <mergeCell ref="R5:R6"/>
    <mergeCell ref="S5:S6"/>
    <mergeCell ref="T5:T6"/>
    <mergeCell ref="J5:J6"/>
    <mergeCell ref="K5:K6"/>
    <mergeCell ref="L5:L6"/>
    <mergeCell ref="A5:C5"/>
    <mergeCell ref="M5:M6"/>
    <mergeCell ref="N5:N6"/>
    <mergeCell ref="D5:D6"/>
    <mergeCell ref="E5:E6"/>
    <mergeCell ref="F4:F6"/>
    <mergeCell ref="G5:G6"/>
    <mergeCell ref="H5:H6"/>
    <mergeCell ref="I5:I6"/>
    <mergeCell ref="DH5:DH6"/>
    <mergeCell ref="DD5:DD6"/>
    <mergeCell ref="DF5:DF6"/>
    <mergeCell ref="DD4:DH4"/>
    <mergeCell ref="DG5:DG6"/>
    <mergeCell ref="DE5:D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2"/>
      <c r="B1" s="12"/>
      <c r="C1" s="12"/>
      <c r="D1" s="98"/>
      <c r="E1" s="12"/>
      <c r="F1" s="12"/>
      <c r="G1" s="9" t="s">
        <v>275</v>
      </c>
    </row>
    <row r="2" spans="1:7" ht="25.5" customHeight="1">
      <c r="A2" s="127" t="s">
        <v>276</v>
      </c>
      <c r="B2" s="127"/>
      <c r="C2" s="127"/>
      <c r="D2" s="127"/>
      <c r="E2" s="127"/>
      <c r="F2" s="127"/>
      <c r="G2" s="127"/>
    </row>
    <row r="3" spans="1:7" ht="19.5" customHeight="1">
      <c r="A3" s="92" t="s">
        <v>4</v>
      </c>
      <c r="B3" s="37"/>
      <c r="C3" s="37"/>
      <c r="D3" s="37"/>
      <c r="E3" s="38"/>
      <c r="F3" s="38"/>
      <c r="G3" s="9" t="s">
        <v>5</v>
      </c>
    </row>
    <row r="4" spans="1:7" ht="19.5" customHeight="1">
      <c r="A4" s="178" t="s">
        <v>277</v>
      </c>
      <c r="B4" s="179"/>
      <c r="C4" s="179"/>
      <c r="D4" s="180"/>
      <c r="E4" s="136" t="s">
        <v>103</v>
      </c>
      <c r="F4" s="130"/>
      <c r="G4" s="130"/>
    </row>
    <row r="5" spans="1:7" ht="19.5" customHeight="1">
      <c r="A5" s="151" t="s">
        <v>66</v>
      </c>
      <c r="B5" s="153"/>
      <c r="C5" s="172" t="s">
        <v>67</v>
      </c>
      <c r="D5" s="147" t="s">
        <v>278</v>
      </c>
      <c r="E5" s="130" t="s">
        <v>58</v>
      </c>
      <c r="F5" s="174" t="s">
        <v>279</v>
      </c>
      <c r="G5" s="176" t="s">
        <v>280</v>
      </c>
    </row>
    <row r="6" spans="1:7" ht="33.75" customHeight="1">
      <c r="A6" s="41" t="s">
        <v>78</v>
      </c>
      <c r="B6" s="43" t="s">
        <v>79</v>
      </c>
      <c r="C6" s="173"/>
      <c r="D6" s="166"/>
      <c r="E6" s="131"/>
      <c r="F6" s="175"/>
      <c r="G6" s="177"/>
    </row>
    <row r="7" spans="1:7" ht="19.5" customHeight="1">
      <c r="A7" s="44" t="s">
        <v>15</v>
      </c>
      <c r="B7" s="99" t="s">
        <v>15</v>
      </c>
      <c r="C7" s="100" t="s">
        <v>15</v>
      </c>
      <c r="D7" s="44" t="s">
        <v>58</v>
      </c>
      <c r="E7" s="101">
        <v>2109120.07</v>
      </c>
      <c r="F7" s="49">
        <v>1898120.07</v>
      </c>
      <c r="G7" s="51">
        <v>211000</v>
      </c>
    </row>
    <row r="8" spans="1:7" ht="19.5" customHeight="1">
      <c r="A8" s="44" t="s">
        <v>15</v>
      </c>
      <c r="B8" s="99" t="s">
        <v>15</v>
      </c>
      <c r="C8" s="100" t="s">
        <v>81</v>
      </c>
      <c r="D8" s="44" t="s">
        <v>82</v>
      </c>
      <c r="E8" s="101">
        <v>2109120.07</v>
      </c>
      <c r="F8" s="49">
        <v>1898120.07</v>
      </c>
      <c r="G8" s="51">
        <v>211000</v>
      </c>
    </row>
    <row r="9" spans="1:7" ht="19.5" customHeight="1">
      <c r="A9" s="44" t="s">
        <v>281</v>
      </c>
      <c r="B9" s="99" t="s">
        <v>15</v>
      </c>
      <c r="C9" s="100" t="s">
        <v>15</v>
      </c>
      <c r="D9" s="44" t="s">
        <v>282</v>
      </c>
      <c r="E9" s="101">
        <v>1883408.07</v>
      </c>
      <c r="F9" s="49">
        <v>1883408.07</v>
      </c>
      <c r="G9" s="51">
        <v>0</v>
      </c>
    </row>
    <row r="10" spans="1:7" ht="19.5" customHeight="1">
      <c r="A10" s="44" t="s">
        <v>281</v>
      </c>
      <c r="B10" s="99" t="s">
        <v>91</v>
      </c>
      <c r="C10" s="100" t="s">
        <v>85</v>
      </c>
      <c r="D10" s="44" t="s">
        <v>283</v>
      </c>
      <c r="E10" s="101">
        <v>468264</v>
      </c>
      <c r="F10" s="49">
        <v>468264</v>
      </c>
      <c r="G10" s="51">
        <v>0</v>
      </c>
    </row>
    <row r="11" spans="1:7" ht="19.5" customHeight="1">
      <c r="A11" s="44" t="s">
        <v>281</v>
      </c>
      <c r="B11" s="99" t="s">
        <v>96</v>
      </c>
      <c r="C11" s="100" t="s">
        <v>85</v>
      </c>
      <c r="D11" s="44" t="s">
        <v>284</v>
      </c>
      <c r="E11" s="101">
        <v>631548</v>
      </c>
      <c r="F11" s="49">
        <v>631548</v>
      </c>
      <c r="G11" s="51">
        <v>0</v>
      </c>
    </row>
    <row r="12" spans="1:7" ht="19.5" customHeight="1">
      <c r="A12" s="44" t="s">
        <v>281</v>
      </c>
      <c r="B12" s="99" t="s">
        <v>93</v>
      </c>
      <c r="C12" s="100" t="s">
        <v>85</v>
      </c>
      <c r="D12" s="44" t="s">
        <v>285</v>
      </c>
      <c r="E12" s="101">
        <v>39022</v>
      </c>
      <c r="F12" s="49">
        <v>39022</v>
      </c>
      <c r="G12" s="51">
        <v>0</v>
      </c>
    </row>
    <row r="13" spans="1:7" ht="19.5" customHeight="1">
      <c r="A13" s="44" t="s">
        <v>281</v>
      </c>
      <c r="B13" s="99" t="s">
        <v>173</v>
      </c>
      <c r="C13" s="100" t="s">
        <v>85</v>
      </c>
      <c r="D13" s="44" t="s">
        <v>286</v>
      </c>
      <c r="E13" s="101">
        <v>227766.8</v>
      </c>
      <c r="F13" s="49">
        <v>227766.8</v>
      </c>
      <c r="G13" s="51">
        <v>0</v>
      </c>
    </row>
    <row r="14" spans="1:7" ht="19.5" customHeight="1">
      <c r="A14" s="44" t="s">
        <v>281</v>
      </c>
      <c r="B14" s="99" t="s">
        <v>287</v>
      </c>
      <c r="C14" s="100" t="s">
        <v>85</v>
      </c>
      <c r="D14" s="44" t="s">
        <v>288</v>
      </c>
      <c r="E14" s="101">
        <v>91106.72</v>
      </c>
      <c r="F14" s="49">
        <v>91106.72</v>
      </c>
      <c r="G14" s="51">
        <v>0</v>
      </c>
    </row>
    <row r="15" spans="1:7" ht="19.5" customHeight="1">
      <c r="A15" s="44" t="s">
        <v>281</v>
      </c>
      <c r="B15" s="99" t="s">
        <v>289</v>
      </c>
      <c r="C15" s="100" t="s">
        <v>85</v>
      </c>
      <c r="D15" s="44" t="s">
        <v>290</v>
      </c>
      <c r="E15" s="101">
        <v>95846.38</v>
      </c>
      <c r="F15" s="49">
        <v>95846.38</v>
      </c>
      <c r="G15" s="51">
        <v>0</v>
      </c>
    </row>
    <row r="16" spans="1:7" ht="19.5" customHeight="1">
      <c r="A16" s="44" t="s">
        <v>281</v>
      </c>
      <c r="B16" s="99" t="s">
        <v>90</v>
      </c>
      <c r="C16" s="100" t="s">
        <v>85</v>
      </c>
      <c r="D16" s="44" t="s">
        <v>291</v>
      </c>
      <c r="E16" s="101">
        <v>20563.2</v>
      </c>
      <c r="F16" s="49">
        <v>20563.2</v>
      </c>
      <c r="G16" s="51">
        <v>0</v>
      </c>
    </row>
    <row r="17" spans="1:7" ht="19.5" customHeight="1">
      <c r="A17" s="44" t="s">
        <v>281</v>
      </c>
      <c r="B17" s="99" t="s">
        <v>292</v>
      </c>
      <c r="C17" s="100" t="s">
        <v>85</v>
      </c>
      <c r="D17" s="44" t="s">
        <v>293</v>
      </c>
      <c r="E17" s="101">
        <v>123945.45</v>
      </c>
      <c r="F17" s="49">
        <v>123945.45</v>
      </c>
      <c r="G17" s="51">
        <v>0</v>
      </c>
    </row>
    <row r="18" spans="1:7" ht="19.5" customHeight="1">
      <c r="A18" s="44" t="s">
        <v>281</v>
      </c>
      <c r="B18" s="99" t="s">
        <v>294</v>
      </c>
      <c r="C18" s="100" t="s">
        <v>85</v>
      </c>
      <c r="D18" s="44" t="s">
        <v>164</v>
      </c>
      <c r="E18" s="101">
        <v>164345.52</v>
      </c>
      <c r="F18" s="49">
        <v>164345.52</v>
      </c>
      <c r="G18" s="51">
        <v>0</v>
      </c>
    </row>
    <row r="19" spans="1:7" ht="19.5" customHeight="1">
      <c r="A19" s="44" t="s">
        <v>281</v>
      </c>
      <c r="B19" s="99" t="s">
        <v>165</v>
      </c>
      <c r="C19" s="100" t="s">
        <v>85</v>
      </c>
      <c r="D19" s="44" t="s">
        <v>166</v>
      </c>
      <c r="E19" s="101">
        <v>21000</v>
      </c>
      <c r="F19" s="49">
        <v>21000</v>
      </c>
      <c r="G19" s="51">
        <v>0</v>
      </c>
    </row>
    <row r="20" spans="1:7" ht="19.5" customHeight="1">
      <c r="A20" s="44" t="s">
        <v>295</v>
      </c>
      <c r="B20" s="99" t="s">
        <v>15</v>
      </c>
      <c r="C20" s="100" t="s">
        <v>15</v>
      </c>
      <c r="D20" s="44" t="s">
        <v>296</v>
      </c>
      <c r="E20" s="101">
        <v>211000</v>
      </c>
      <c r="F20" s="49">
        <v>0</v>
      </c>
      <c r="G20" s="51">
        <v>211000</v>
      </c>
    </row>
    <row r="21" spans="1:7" ht="19.5" customHeight="1">
      <c r="A21" s="44" t="s">
        <v>295</v>
      </c>
      <c r="B21" s="99" t="s">
        <v>91</v>
      </c>
      <c r="C21" s="100" t="s">
        <v>85</v>
      </c>
      <c r="D21" s="44" t="s">
        <v>297</v>
      </c>
      <c r="E21" s="101">
        <v>54000</v>
      </c>
      <c r="F21" s="49">
        <v>0</v>
      </c>
      <c r="G21" s="51">
        <v>54000</v>
      </c>
    </row>
    <row r="22" spans="1:7" ht="19.5" customHeight="1">
      <c r="A22" s="44" t="s">
        <v>295</v>
      </c>
      <c r="B22" s="99" t="s">
        <v>96</v>
      </c>
      <c r="C22" s="100" t="s">
        <v>85</v>
      </c>
      <c r="D22" s="44" t="s">
        <v>298</v>
      </c>
      <c r="E22" s="101">
        <v>20000</v>
      </c>
      <c r="F22" s="49">
        <v>0</v>
      </c>
      <c r="G22" s="51">
        <v>20000</v>
      </c>
    </row>
    <row r="23" spans="1:7" ht="19.5" customHeight="1">
      <c r="A23" s="44" t="s">
        <v>295</v>
      </c>
      <c r="B23" s="99" t="s">
        <v>84</v>
      </c>
      <c r="C23" s="100" t="s">
        <v>85</v>
      </c>
      <c r="D23" s="44" t="s">
        <v>299</v>
      </c>
      <c r="E23" s="101">
        <v>2000</v>
      </c>
      <c r="F23" s="49">
        <v>0</v>
      </c>
      <c r="G23" s="51">
        <v>2000</v>
      </c>
    </row>
    <row r="24" spans="1:7" ht="19.5" customHeight="1">
      <c r="A24" s="44" t="s">
        <v>295</v>
      </c>
      <c r="B24" s="99" t="s">
        <v>87</v>
      </c>
      <c r="C24" s="100" t="s">
        <v>85</v>
      </c>
      <c r="D24" s="44" t="s">
        <v>300</v>
      </c>
      <c r="E24" s="101">
        <v>6000</v>
      </c>
      <c r="F24" s="49">
        <v>0</v>
      </c>
      <c r="G24" s="51">
        <v>6000</v>
      </c>
    </row>
    <row r="25" spans="1:7" ht="19.5" customHeight="1">
      <c r="A25" s="44" t="s">
        <v>295</v>
      </c>
      <c r="B25" s="99" t="s">
        <v>301</v>
      </c>
      <c r="C25" s="100" t="s">
        <v>85</v>
      </c>
      <c r="D25" s="44" t="s">
        <v>302</v>
      </c>
      <c r="E25" s="101">
        <v>20000</v>
      </c>
      <c r="F25" s="49">
        <v>0</v>
      </c>
      <c r="G25" s="51">
        <v>20000</v>
      </c>
    </row>
    <row r="26" spans="1:7" ht="19.5" customHeight="1">
      <c r="A26" s="44" t="s">
        <v>295</v>
      </c>
      <c r="B26" s="99" t="s">
        <v>90</v>
      </c>
      <c r="C26" s="100" t="s">
        <v>85</v>
      </c>
      <c r="D26" s="44" t="s">
        <v>303</v>
      </c>
      <c r="E26" s="101">
        <v>20000</v>
      </c>
      <c r="F26" s="49">
        <v>0</v>
      </c>
      <c r="G26" s="51">
        <v>20000</v>
      </c>
    </row>
    <row r="27" spans="1:7" ht="19.5" customHeight="1">
      <c r="A27" s="44" t="s">
        <v>295</v>
      </c>
      <c r="B27" s="99" t="s">
        <v>304</v>
      </c>
      <c r="C27" s="100" t="s">
        <v>85</v>
      </c>
      <c r="D27" s="44" t="s">
        <v>170</v>
      </c>
      <c r="E27" s="101">
        <v>5000</v>
      </c>
      <c r="F27" s="49">
        <v>0</v>
      </c>
      <c r="G27" s="51">
        <v>5000</v>
      </c>
    </row>
    <row r="28" spans="1:7" ht="19.5" customHeight="1">
      <c r="A28" s="44" t="s">
        <v>295</v>
      </c>
      <c r="B28" s="99" t="s">
        <v>305</v>
      </c>
      <c r="C28" s="100" t="s">
        <v>85</v>
      </c>
      <c r="D28" s="44" t="s">
        <v>172</v>
      </c>
      <c r="E28" s="101">
        <v>4000</v>
      </c>
      <c r="F28" s="49">
        <v>0</v>
      </c>
      <c r="G28" s="51">
        <v>4000</v>
      </c>
    </row>
    <row r="29" spans="1:7" ht="19.5" customHeight="1">
      <c r="A29" s="44" t="s">
        <v>295</v>
      </c>
      <c r="B29" s="99" t="s">
        <v>306</v>
      </c>
      <c r="C29" s="100" t="s">
        <v>85</v>
      </c>
      <c r="D29" s="44" t="s">
        <v>307</v>
      </c>
      <c r="E29" s="101">
        <v>40000</v>
      </c>
      <c r="F29" s="49">
        <v>0</v>
      </c>
      <c r="G29" s="51">
        <v>40000</v>
      </c>
    </row>
    <row r="30" spans="1:7" ht="19.5" customHeight="1">
      <c r="A30" s="44" t="s">
        <v>295</v>
      </c>
      <c r="B30" s="99" t="s">
        <v>308</v>
      </c>
      <c r="C30" s="100" t="s">
        <v>85</v>
      </c>
      <c r="D30" s="44" t="s">
        <v>174</v>
      </c>
      <c r="E30" s="101">
        <v>40000</v>
      </c>
      <c r="F30" s="49">
        <v>0</v>
      </c>
      <c r="G30" s="51">
        <v>40000</v>
      </c>
    </row>
    <row r="31" spans="1:7" ht="19.5" customHeight="1">
      <c r="A31" s="44" t="s">
        <v>309</v>
      </c>
      <c r="B31" s="99" t="s">
        <v>15</v>
      </c>
      <c r="C31" s="100" t="s">
        <v>15</v>
      </c>
      <c r="D31" s="44" t="s">
        <v>310</v>
      </c>
      <c r="E31" s="101">
        <v>14712</v>
      </c>
      <c r="F31" s="49">
        <v>14712</v>
      </c>
      <c r="G31" s="51">
        <v>0</v>
      </c>
    </row>
    <row r="32" spans="1:7" ht="19.5" customHeight="1">
      <c r="A32" s="44" t="s">
        <v>309</v>
      </c>
      <c r="B32" s="99" t="s">
        <v>287</v>
      </c>
      <c r="C32" s="100" t="s">
        <v>85</v>
      </c>
      <c r="D32" s="44" t="s">
        <v>311</v>
      </c>
      <c r="E32" s="101">
        <v>312</v>
      </c>
      <c r="F32" s="49">
        <v>312</v>
      </c>
      <c r="G32" s="51">
        <v>0</v>
      </c>
    </row>
    <row r="33" spans="1:7" ht="19.5" customHeight="1">
      <c r="A33" s="44" t="s">
        <v>309</v>
      </c>
      <c r="B33" s="99" t="s">
        <v>165</v>
      </c>
      <c r="C33" s="100" t="s">
        <v>85</v>
      </c>
      <c r="D33" s="44" t="s">
        <v>312</v>
      </c>
      <c r="E33" s="101">
        <v>14400</v>
      </c>
      <c r="F33" s="49">
        <v>14400</v>
      </c>
      <c r="G33" s="51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2"/>
      <c r="B1" s="33"/>
      <c r="C1" s="33"/>
      <c r="D1" s="33"/>
      <c r="E1" s="33"/>
      <c r="F1" s="91" t="s">
        <v>313</v>
      </c>
    </row>
    <row r="2" spans="1:6" ht="19.5" customHeight="1">
      <c r="A2" s="127" t="s">
        <v>314</v>
      </c>
      <c r="B2" s="127"/>
      <c r="C2" s="127"/>
      <c r="D2" s="127"/>
      <c r="E2" s="127"/>
      <c r="F2" s="127"/>
    </row>
    <row r="3" spans="1:6" ht="19.5" customHeight="1">
      <c r="A3" s="92" t="s">
        <v>4</v>
      </c>
      <c r="B3" s="37"/>
      <c r="C3" s="37"/>
      <c r="D3" s="102"/>
      <c r="E3" s="102"/>
      <c r="F3" s="9" t="s">
        <v>5</v>
      </c>
    </row>
    <row r="4" spans="1:6" ht="19.5" customHeight="1">
      <c r="A4" s="151" t="s">
        <v>66</v>
      </c>
      <c r="B4" s="152"/>
      <c r="C4" s="153"/>
      <c r="D4" s="181" t="s">
        <v>67</v>
      </c>
      <c r="E4" s="149" t="s">
        <v>315</v>
      </c>
      <c r="F4" s="174" t="s">
        <v>71</v>
      </c>
    </row>
    <row r="5" spans="1:6" ht="19.5" customHeight="1">
      <c r="A5" s="42" t="s">
        <v>78</v>
      </c>
      <c r="B5" s="41" t="s">
        <v>79</v>
      </c>
      <c r="C5" s="43" t="s">
        <v>80</v>
      </c>
      <c r="D5" s="182"/>
      <c r="E5" s="149"/>
      <c r="F5" s="175"/>
    </row>
    <row r="6" spans="1:6" ht="19.5" customHeight="1">
      <c r="A6" s="99" t="s">
        <v>15</v>
      </c>
      <c r="B6" s="99" t="s">
        <v>15</v>
      </c>
      <c r="C6" s="99" t="s">
        <v>15</v>
      </c>
      <c r="D6" s="103" t="s">
        <v>15</v>
      </c>
      <c r="E6" s="103" t="s">
        <v>58</v>
      </c>
      <c r="F6" s="51">
        <v>444000</v>
      </c>
    </row>
    <row r="7" spans="1:6" ht="19.5" customHeight="1">
      <c r="A7" s="99" t="s">
        <v>15</v>
      </c>
      <c r="B7" s="99" t="s">
        <v>15</v>
      </c>
      <c r="C7" s="99" t="s">
        <v>15</v>
      </c>
      <c r="D7" s="103" t="s">
        <v>81</v>
      </c>
      <c r="E7" s="103" t="s">
        <v>82</v>
      </c>
      <c r="F7" s="51">
        <v>444000</v>
      </c>
    </row>
    <row r="8" spans="1:6" ht="19.5" customHeight="1">
      <c r="A8" s="99" t="s">
        <v>15</v>
      </c>
      <c r="B8" s="99" t="s">
        <v>15</v>
      </c>
      <c r="C8" s="99" t="s">
        <v>15</v>
      </c>
      <c r="D8" s="103" t="s">
        <v>15</v>
      </c>
      <c r="E8" s="103" t="s">
        <v>100</v>
      </c>
      <c r="F8" s="51">
        <v>444000</v>
      </c>
    </row>
    <row r="9" spans="1:6" ht="19.5" customHeight="1">
      <c r="A9" s="99" t="s">
        <v>98</v>
      </c>
      <c r="B9" s="99" t="s">
        <v>91</v>
      </c>
      <c r="C9" s="99" t="s">
        <v>87</v>
      </c>
      <c r="D9" s="103" t="s">
        <v>85</v>
      </c>
      <c r="E9" s="103" t="s">
        <v>316</v>
      </c>
      <c r="F9" s="51">
        <v>150000</v>
      </c>
    </row>
    <row r="10" spans="1:6" ht="19.5" customHeight="1">
      <c r="A10" s="99" t="s">
        <v>98</v>
      </c>
      <c r="B10" s="99" t="s">
        <v>91</v>
      </c>
      <c r="C10" s="99" t="s">
        <v>87</v>
      </c>
      <c r="D10" s="103" t="s">
        <v>85</v>
      </c>
      <c r="E10" s="103" t="s">
        <v>317</v>
      </c>
      <c r="F10" s="51">
        <v>144000</v>
      </c>
    </row>
    <row r="11" spans="1:6" ht="19.5" customHeight="1">
      <c r="A11" s="99" t="s">
        <v>98</v>
      </c>
      <c r="B11" s="99" t="s">
        <v>91</v>
      </c>
      <c r="C11" s="99" t="s">
        <v>87</v>
      </c>
      <c r="D11" s="103" t="s">
        <v>85</v>
      </c>
      <c r="E11" s="103" t="s">
        <v>318</v>
      </c>
      <c r="F11" s="51">
        <v>150000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2019-01-17T03:55:56Z</cp:lastPrinted>
  <dcterms:modified xsi:type="dcterms:W3CDTF">2019-01-17T03:56:49Z</dcterms:modified>
  <cp:category/>
  <cp:version/>
  <cp:contentType/>
  <cp:contentStatus/>
</cp:coreProperties>
</file>