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Area" localSheetId="5">'2-1'!$A$1:$AI$21</definedName>
    <definedName name="_xlnm.Print_Area" localSheetId="6">'3'!$A$1:$DH$15</definedName>
    <definedName name="_xlnm.Print_Area" localSheetId="7">'3-1'!$A$1:$G$32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<sst xmlns="http://schemas.openxmlformats.org/spreadsheetml/2006/main" count="1093" uniqueCount="332">
  <si>
    <t>小金县城乡规划建设和住房保障局</t>
  </si>
  <si>
    <t>2019年部门预算</t>
  </si>
  <si>
    <t>报送日期：2019     年  1 月4   日</t>
  </si>
  <si>
    <t>表1</t>
  </si>
  <si>
    <t>部门收支总表</t>
  </si>
  <si>
    <t>单位名称：小金县城乡规划建设和住房保障局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</si>
  <si>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</si>
  <si>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</si>
  <si>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</si>
  <si>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</si>
  <si>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</si>
  <si>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</si>
  <si>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</si>
  <si>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</si>
  <si>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</si>
  <si>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</si>
  <si>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</si>
  <si>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</si>
  <si>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</si>
  <si>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</si>
  <si>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</si>
  <si>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</si>
  <si>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</si>
  <si>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</si>
  <si>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</si>
  <si>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</si>
  <si>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</si>
  <si>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</si>
  <si>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</si>
  <si>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</si>
  <si>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</si>
  <si>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</si>
  <si>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</si>
  <si>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</si>
  <si>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</si>
  <si>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</si>
  <si>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</si>
  <si>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</si>
  <si>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</si>
  <si>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</si>
  <si>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</si>
  <si>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</si>
  <si>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</si>
  <si>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</si>
  <si>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</si>
  <si>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</si>
  <si>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</si>
  <si>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</si>
  <si>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</si>
  <si>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</si>
  <si>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</si>
  <si>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</si>
  <si>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</si>
  <si>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</si>
  <si>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</si>
  <si>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</si>
  <si>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</si>
  <si>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</si>
  <si>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单位名称： 小金县城乡规划建设和住房保障局机关（行政） 或者等于 小金县城乡规划建设和住房保障局机关（事业）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</si>
  <si>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</si>
  <si>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</si>
  <si>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</si>
  <si>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</si>
  <si>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</si>
  <si>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</si>
  <si>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</si>
  <si>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</si>
  <si>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</si>
  <si>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</si>
  <si>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</si>
  <si>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</si>
  <si>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</si>
  <si>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</si>
  <si>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</si>
  <si>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</si>
  <si>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</si>
  <si>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</si>
  <si>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</si>
  <si>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</si>
  <si>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</si>
  <si>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</si>
  <si>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</si>
  <si>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</si>
  <si>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150</t>
  </si>
  <si>
    <t>208</t>
  </si>
  <si>
    <t>05</t>
  </si>
  <si>
    <t xml:space="preserve">  150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</si>
  <si>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</si>
  <si>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</si>
  <si>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</si>
  <si>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</si>
  <si>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</si>
  <si>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</si>
  <si>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</si>
  <si>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</si>
  <si>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</si>
  <si>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212</t>
  </si>
  <si>
    <t xml:space="preserve">  行政运行(城乡社区管理事务)</t>
  </si>
  <si>
    <t>04</t>
  </si>
  <si>
    <t xml:space="preserve">  城管执法</t>
  </si>
  <si>
    <t>221</t>
  </si>
  <si>
    <t>02</t>
  </si>
  <si>
    <t xml:space="preserve">  住房公积金</t>
  </si>
  <si>
    <t>表1-2</t>
  </si>
  <si>
    <t>部门支出总表</t>
  </si>
  <si>
    <t>小金县城乡规划见色黄和住房保障局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</si>
  <si>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</si>
  <si>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</si>
  <si>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</si>
  <si>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</si>
  <si>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</si>
  <si>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</si>
  <si>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</si>
  <si>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单位名称： 小金县城乡规划建设和住房保障局机关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</si>
  <si>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</si>
  <si>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</si>
  <si>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</si>
  <si>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</si>
  <si>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</si>
  <si>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</si>
  <si>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</si>
  <si>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</si>
  <si>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</si>
  <si>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</si>
  <si>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</si>
  <si>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</si>
  <si>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</si>
  <si>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</si>
  <si>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</si>
  <si>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</si>
  <si>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</si>
  <si>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</si>
  <si>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</si>
  <si>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</si>
  <si>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</si>
  <si>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</si>
  <si>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</si>
  <si>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</si>
  <si>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</si>
  <si>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</si>
  <si>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</si>
  <si>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</si>
  <si>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</si>
  <si>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</si>
  <si>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</si>
  <si>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</si>
  <si>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</si>
  <si>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</si>
  <si>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</si>
  <si>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</si>
  <si>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</si>
  <si>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</si>
  <si>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</si>
  <si>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</si>
  <si>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</si>
  <si>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</si>
  <si>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</si>
  <si>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</si>
  <si>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</si>
  <si>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</si>
  <si>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</si>
  <si>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</si>
  <si>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</si>
  <si>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</si>
  <si>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</si>
  <si>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</si>
  <si>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</si>
  <si>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</si>
  <si>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</si>
  <si>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</si>
  <si>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</si>
  <si>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 xml:space="preserve">  502</t>
  </si>
  <si>
    <t xml:space="preserve">  机关商品和服务支出（政府预算）</t>
  </si>
  <si>
    <t xml:space="preserve">    办公经费</t>
  </si>
  <si>
    <t>08</t>
  </si>
  <si>
    <t xml:space="preserve">    公务用车运行维护费</t>
  </si>
  <si>
    <t xml:space="preserve">    其他商品和服务支出</t>
  </si>
  <si>
    <t xml:space="preserve">  509</t>
  </si>
  <si>
    <t xml:space="preserve">  对个人和家庭的补助（政府预算）</t>
  </si>
  <si>
    <t xml:space="preserve">    社会福利和救助</t>
  </si>
  <si>
    <t xml:space="preserve">    离退休费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</si>
  <si>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</si>
  <si>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</si>
  <si>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</si>
  <si>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</si>
  <si>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</si>
  <si>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</si>
  <si>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</si>
  <si>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</si>
  <si>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</si>
  <si>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</si>
  <si>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</si>
  <si>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</si>
  <si>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</si>
  <si>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</si>
  <si>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</si>
  <si>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</si>
  <si>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</si>
  <si>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</si>
  <si>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</si>
  <si>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</si>
  <si>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</si>
  <si>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</si>
  <si>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</si>
  <si>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</si>
  <si>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</si>
  <si>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</si>
  <si>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</si>
  <si>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</si>
  <si>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</si>
  <si>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</si>
  <si>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</si>
  <si>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</si>
  <si>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</si>
  <si>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</si>
  <si>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</si>
  <si>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</si>
  <si>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</si>
  <si>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</si>
  <si>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</si>
  <si>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</si>
  <si>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</si>
  <si>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</si>
  <si>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</si>
  <si>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</si>
  <si>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</si>
  <si>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</si>
  <si>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</si>
  <si>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</si>
  <si>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</si>
  <si>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</si>
  <si>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</si>
  <si>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</si>
  <si>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</si>
  <si>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</si>
  <si>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</si>
  <si>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</si>
  <si>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</si>
  <si>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</si>
  <si>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</si>
  <si>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</si>
  <si>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</si>
  <si>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</si>
  <si>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</si>
  <si>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</si>
  <si>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</si>
  <si>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</si>
  <si>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</si>
  <si>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</si>
  <si>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</si>
  <si>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</si>
  <si>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</si>
  <si>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</si>
  <si>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</si>
  <si>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</si>
  <si>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</si>
  <si>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</si>
  <si>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</si>
  <si>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</si>
  <si>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</si>
  <si>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</si>
  <si>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</si>
  <si>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</si>
  <si>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</si>
  <si>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</si>
  <si>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</si>
  <si>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</si>
  <si>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</si>
  <si>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</si>
  <si>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</si>
  <si>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</si>
  <si>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</si>
  <si>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</si>
  <si>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</si>
  <si>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</si>
  <si>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</si>
  <si>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</si>
  <si>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</si>
  <si>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</si>
  <si>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</si>
  <si>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</si>
  <si>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</si>
  <si>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</si>
  <si>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</si>
  <si>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</si>
  <si>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</si>
  <si>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</si>
  <si>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</si>
  <si>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</si>
  <si>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</si>
  <si>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</si>
  <si>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</si>
  <si>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</si>
  <si>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</si>
  <si>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</si>
  <si>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</si>
  <si>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</si>
  <si>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</si>
  <si>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</si>
  <si>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 xml:space="preserve">    水费</t>
  </si>
  <si>
    <t>07</t>
  </si>
  <si>
    <t xml:space="preserve">    邮电费</t>
  </si>
  <si>
    <t xml:space="preserve">    差旅费</t>
  </si>
  <si>
    <t>31</t>
  </si>
  <si>
    <t>39</t>
  </si>
  <si>
    <t xml:space="preserve">    其他交通费用</t>
  </si>
  <si>
    <t xml:space="preserve">  303</t>
  </si>
  <si>
    <t xml:space="preserve">  对个人和家庭的补助</t>
  </si>
  <si>
    <t xml:space="preserve">    退休费</t>
  </si>
  <si>
    <t xml:space="preserve">    生活补助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</si>
  <si>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</si>
  <si>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</si>
  <si>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</si>
  <si>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</si>
  <si>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</si>
  <si>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 xml:space="preserve">    城乡建设监察执法经费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</si>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</sst>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3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177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2" fillId="0" borderId="5" applyNumberFormat="0" applyFill="0" applyAlignment="0" applyProtection="0"/>
    <xf numFmtId="0" fontId="16" fillId="7" borderId="0" applyNumberFormat="0" applyBorder="0" applyAlignment="0" applyProtection="0"/>
    <xf numFmtId="0" fontId="27" fillId="8" borderId="6" applyNumberFormat="0" applyAlignment="0" applyProtection="0"/>
    <xf numFmtId="0" fontId="18" fillId="8" borderId="1" applyNumberFormat="0" applyAlignment="0" applyProtection="0"/>
    <xf numFmtId="0" fontId="29" fillId="9" borderId="7" applyNumberFormat="0" applyAlignment="0" applyProtection="0"/>
    <xf numFmtId="0" fontId="14" fillId="2" borderId="0" applyNumberFormat="0" applyBorder="0" applyAlignment="0" applyProtection="0"/>
    <xf numFmtId="0" fontId="16" fillId="10" borderId="0" applyNumberFormat="0" applyBorder="0" applyAlignment="0" applyProtection="0"/>
    <xf numFmtId="0" fontId="32" fillId="0" borderId="8" applyNumberFormat="0" applyFill="0" applyAlignment="0" applyProtection="0"/>
    <xf numFmtId="0" fontId="17" fillId="0" borderId="9" applyNumberFormat="0" applyFill="0" applyAlignment="0" applyProtection="0"/>
    <xf numFmtId="0" fontId="30" fillId="11" borderId="0" applyNumberFormat="0" applyBorder="0" applyAlignment="0" applyProtection="0"/>
    <xf numFmtId="0" fontId="31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6" fillId="16" borderId="0" applyNumberFormat="0" applyBorder="0" applyAlignment="0" applyProtection="0"/>
    <xf numFmtId="0" fontId="14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14" fillId="2" borderId="0" applyNumberFormat="0" applyBorder="0" applyAlignment="0" applyProtection="0"/>
    <xf numFmtId="0" fontId="16" fillId="5" borderId="0" applyNumberFormat="0" applyBorder="0" applyAlignment="0" applyProtection="0"/>
  </cellStyleXfs>
  <cellXfs count="194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8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24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0" fontId="4" fillId="8" borderId="0" xfId="0" applyNumberFormat="1" applyFont="1" applyFill="1" applyAlignment="1" applyProtection="1">
      <alignment vertical="center" wrapText="1"/>
      <protection/>
    </xf>
    <xf numFmtId="0" fontId="5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6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3" fontId="1" fillId="0" borderId="31" xfId="0" applyNumberFormat="1" applyFont="1" applyBorder="1" applyAlignment="1" applyProtection="1">
      <alignment vertical="center" wrapText="1"/>
      <protection/>
    </xf>
    <xf numFmtId="3" fontId="1" fillId="0" borderId="32" xfId="0" applyNumberFormat="1" applyFont="1" applyBorder="1" applyAlignment="1" applyProtection="1">
      <alignment vertical="center" wrapText="1"/>
      <protection/>
    </xf>
    <xf numFmtId="3" fontId="1" fillId="0" borderId="33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3" fontId="1" fillId="0" borderId="42" xfId="0" applyNumberFormat="1" applyFont="1" applyBorder="1" applyAlignment="1" applyProtection="1">
      <alignment vertical="center" wrapText="1"/>
      <protection/>
    </xf>
    <xf numFmtId="3" fontId="1" fillId="0" borderId="21" xfId="0" applyNumberFormat="1" applyFont="1" applyBorder="1" applyAlignment="1" applyProtection="1">
      <alignment vertical="center" wrapText="1"/>
      <protection/>
    </xf>
    <xf numFmtId="0" fontId="1" fillId="8" borderId="0" xfId="0" applyNumberFormat="1" applyFont="1" applyFill="1" applyAlignment="1">
      <alignment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8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8" borderId="37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0" fontId="7" fillId="8" borderId="0" xfId="0" applyNumberFormat="1" applyFont="1" applyFill="1" applyAlignment="1">
      <alignment/>
    </xf>
    <xf numFmtId="0" fontId="0" fillId="8" borderId="37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8" borderId="4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 applyProtection="1">
      <alignment horizontal="center" vertical="center"/>
      <protection/>
    </xf>
    <xf numFmtId="4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80" fontId="3" fillId="0" borderId="50" xfId="0" applyNumberFormat="1" applyFont="1" applyBorder="1" applyAlignment="1" applyProtection="1">
      <alignment vertical="center" wrapText="1"/>
      <protection/>
    </xf>
    <xf numFmtId="0" fontId="1" fillId="0" borderId="51" xfId="0" applyNumberFormat="1" applyFont="1" applyFill="1" applyBorder="1" applyAlignment="1">
      <alignment vertical="center"/>
    </xf>
    <xf numFmtId="3" fontId="3" fillId="0" borderId="50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>
      <alignment vertical="center" wrapText="1"/>
    </xf>
    <xf numFmtId="181" fontId="3" fillId="0" borderId="46" xfId="0" applyNumberFormat="1" applyFont="1" applyBorder="1" applyAlignment="1" applyProtection="1">
      <alignment vertical="center" wrapText="1"/>
      <protection/>
    </xf>
    <xf numFmtId="3" fontId="3" fillId="0" borderId="52" xfId="0" applyNumberFormat="1" applyFont="1" applyBorder="1" applyAlignment="1" applyProtection="1">
      <alignment vertical="center" wrapText="1"/>
      <protection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54" xfId="0" applyNumberFormat="1" applyFont="1" applyBorder="1" applyAlignment="1" applyProtection="1">
      <alignment vertical="center" wrapText="1"/>
      <protection/>
    </xf>
    <xf numFmtId="1" fontId="3" fillId="0" borderId="30" xfId="0" applyNumberFormat="1" applyFont="1" applyFill="1" applyBorder="1" applyAlignment="1">
      <alignment vertical="center"/>
    </xf>
    <xf numFmtId="3" fontId="3" fillId="0" borderId="55" xfId="0" applyNumberFormat="1" applyFont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 applyProtection="1">
      <alignment vertical="center" wrapText="1"/>
      <protection/>
    </xf>
    <xf numFmtId="181" fontId="3" fillId="0" borderId="57" xfId="0" applyNumberFormat="1" applyFont="1" applyBorder="1" applyAlignment="1" applyProtection="1">
      <alignment vertical="center" wrapText="1"/>
      <protection/>
    </xf>
    <xf numFmtId="0" fontId="3" fillId="0" borderId="30" xfId="0" applyNumberFormat="1" applyFont="1" applyFill="1" applyBorder="1" applyAlignment="1">
      <alignment horizontal="center" vertical="center"/>
    </xf>
    <xf numFmtId="3" fontId="3" fillId="0" borderId="53" xfId="0" applyNumberFormat="1" applyFont="1" applyBorder="1" applyAlignment="1">
      <alignment vertical="center" wrapText="1"/>
    </xf>
    <xf numFmtId="0" fontId="3" fillId="0" borderId="44" xfId="0" applyNumberFormat="1" applyFont="1" applyFill="1" applyBorder="1" applyAlignment="1">
      <alignment horizontal="center" vertical="center"/>
    </xf>
    <xf numFmtId="3" fontId="3" fillId="0" borderId="54" xfId="0" applyNumberFormat="1" applyFont="1" applyBorder="1" applyAlignment="1">
      <alignment vertical="center" wrapText="1"/>
    </xf>
    <xf numFmtId="181" fontId="3" fillId="0" borderId="58" xfId="0" applyNumberFormat="1" applyFont="1" applyBorder="1" applyAlignment="1">
      <alignment vertical="center" wrapText="1"/>
    </xf>
    <xf numFmtId="181" fontId="3" fillId="0" borderId="59" xfId="0" applyNumberFormat="1" applyFont="1" applyBorder="1" applyAlignment="1">
      <alignment vertical="center" wrapText="1"/>
    </xf>
    <xf numFmtId="0" fontId="3" fillId="0" borderId="44" xfId="0" applyNumberFormat="1" applyFont="1" applyFill="1" applyBorder="1" applyAlignment="1">
      <alignment vertical="center"/>
    </xf>
    <xf numFmtId="181" fontId="3" fillId="0" borderId="36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3" fontId="3" fillId="0" borderId="53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vertical="center" wrapText="1"/>
    </xf>
    <xf numFmtId="181" fontId="3" fillId="0" borderId="2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181" fontId="3" fillId="0" borderId="63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8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8" borderId="36" xfId="0" applyNumberFormat="1" applyFont="1" applyFill="1" applyBorder="1" applyAlignment="1" applyProtection="1">
      <alignment horizontal="center" vertical="center"/>
      <protection/>
    </xf>
    <xf numFmtId="0" fontId="3" fillId="8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8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8" borderId="6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Border="1" applyAlignment="1" applyProtection="1">
      <alignment vertical="center" wrapText="1"/>
      <protection/>
    </xf>
    <xf numFmtId="3" fontId="3" fillId="0" borderId="32" xfId="0" applyNumberFormat="1" applyFont="1" applyBorder="1" applyAlignment="1" applyProtection="1">
      <alignment vertical="center" wrapText="1"/>
      <protection/>
    </xf>
    <xf numFmtId="0" fontId="3" fillId="8" borderId="0" xfId="0" applyNumberFormat="1" applyFont="1" applyFill="1" applyAlignment="1">
      <alignment horizontal="right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Border="1" applyAlignment="1" applyProtection="1">
      <alignment vertical="center" wrapText="1"/>
      <protection/>
    </xf>
    <xf numFmtId="0" fontId="1" fillId="0" borderId="65" xfId="0" applyNumberFormat="1" applyFont="1" applyFill="1" applyBorder="1" applyAlignment="1" applyProtection="1">
      <alignment vertical="center"/>
      <protection/>
    </xf>
    <xf numFmtId="0" fontId="1" fillId="0" borderId="66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NumberFormat="1" applyFont="1" applyFill="1" applyBorder="1" applyAlignment="1" applyProtection="1">
      <alignment horizontal="center" vertical="center" wrapText="1"/>
      <protection/>
    </xf>
    <xf numFmtId="0" fontId="1" fillId="8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182" fontId="1" fillId="0" borderId="68" xfId="0" applyNumberFormat="1" applyFont="1" applyFill="1" applyBorder="1" applyAlignment="1" applyProtection="1">
      <alignment horizontal="center" vertical="center" wrapText="1"/>
      <protection/>
    </xf>
    <xf numFmtId="0" fontId="1" fillId="8" borderId="20" xfId="0" applyNumberFormat="1" applyFont="1" applyFill="1" applyBorder="1" applyAlignment="1" applyProtection="1">
      <alignment horizontal="center" vertical="center" wrapText="1"/>
      <protection/>
    </xf>
    <xf numFmtId="3" fontId="1" fillId="0" borderId="41" xfId="0" applyNumberFormat="1" applyFont="1" applyBorder="1" applyAlignment="1" applyProtection="1">
      <alignment vertical="center" wrapText="1"/>
      <protection/>
    </xf>
    <xf numFmtId="3" fontId="1" fillId="0" borderId="30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3" fontId="1" fillId="0" borderId="14" xfId="0" applyNumberFormat="1" applyFont="1" applyBorder="1" applyAlignment="1" applyProtection="1">
      <alignment vertical="center" wrapText="1"/>
      <protection/>
    </xf>
    <xf numFmtId="3" fontId="1" fillId="0" borderId="69" xfId="0" applyNumberFormat="1" applyFont="1" applyBorder="1" applyAlignment="1" applyProtection="1">
      <alignment vertical="center" wrapText="1"/>
      <protection/>
    </xf>
    <xf numFmtId="3" fontId="1" fillId="0" borderId="70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3" fontId="3" fillId="0" borderId="71" xfId="0" applyNumberFormat="1" applyFont="1" applyBorder="1" applyAlignment="1" applyProtection="1">
      <alignment vertical="center" wrapText="1"/>
      <protection/>
    </xf>
    <xf numFmtId="181" fontId="9" fillId="0" borderId="43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88"/>
    </row>
    <row r="3" ht="102" customHeight="1">
      <c r="A3" s="189" t="s">
        <v>0</v>
      </c>
    </row>
    <row r="4" ht="107.25" customHeight="1">
      <c r="A4" s="190" t="s">
        <v>1</v>
      </c>
    </row>
    <row r="5" ht="409.5" customHeight="1" hidden="1">
      <c r="A5" s="191"/>
    </row>
    <row r="6" ht="29.25" customHeight="1">
      <c r="A6" s="192"/>
    </row>
    <row r="7" ht="78" customHeight="1"/>
    <row r="8" ht="82.5" customHeight="1">
      <c r="A8" s="193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7" t="s">
        <v>316</v>
      </c>
    </row>
    <row r="2" spans="1:8" ht="25.5" customHeight="1">
      <c r="A2" s="4" t="s">
        <v>317</v>
      </c>
      <c r="B2" s="4"/>
      <c r="C2" s="4"/>
      <c r="D2" s="4"/>
      <c r="E2" s="4"/>
      <c r="F2" s="4"/>
      <c r="G2" s="4"/>
      <c r="H2" s="4"/>
    </row>
    <row r="3" spans="1:8" ht="19.5" customHeight="1">
      <c r="A3" s="43" t="s">
        <v>113</v>
      </c>
      <c r="B3" s="44"/>
      <c r="C3" s="44"/>
      <c r="D3" s="44"/>
      <c r="E3" s="44"/>
      <c r="F3" s="44"/>
      <c r="G3" s="44"/>
      <c r="H3" s="7" t="s">
        <v>6</v>
      </c>
    </row>
    <row r="4" spans="1:8" ht="19.5" customHeight="1">
      <c r="A4" s="45" t="s">
        <v>318</v>
      </c>
      <c r="B4" s="45" t="s">
        <v>319</v>
      </c>
      <c r="C4" s="12" t="s">
        <v>320</v>
      </c>
      <c r="D4" s="12"/>
      <c r="E4" s="46"/>
      <c r="F4" s="46"/>
      <c r="G4" s="46"/>
      <c r="H4" s="12"/>
    </row>
    <row r="5" spans="1:8" ht="19.5" customHeight="1">
      <c r="A5" s="45"/>
      <c r="B5" s="45"/>
      <c r="C5" s="47" t="s">
        <v>60</v>
      </c>
      <c r="D5" s="48" t="s">
        <v>217</v>
      </c>
      <c r="E5" s="49" t="s">
        <v>321</v>
      </c>
      <c r="F5" s="50"/>
      <c r="G5" s="51"/>
      <c r="H5" s="52" t="s">
        <v>222</v>
      </c>
    </row>
    <row r="6" spans="1:8" ht="33.75" customHeight="1">
      <c r="A6" s="20"/>
      <c r="B6" s="20"/>
      <c r="C6" s="53"/>
      <c r="D6" s="21"/>
      <c r="E6" s="54" t="s">
        <v>75</v>
      </c>
      <c r="F6" s="55" t="s">
        <v>322</v>
      </c>
      <c r="G6" s="56" t="s">
        <v>323</v>
      </c>
      <c r="H6" s="57"/>
    </row>
    <row r="7" spans="1:8" ht="19.5" customHeight="1">
      <c r="A7" s="23" t="s">
        <v>16</v>
      </c>
      <c r="B7" s="58" t="s">
        <v>60</v>
      </c>
      <c r="C7" s="59">
        <f>SUM(D7,E7,H7)</f>
        <v>61500</v>
      </c>
      <c r="D7" s="60">
        <v>0</v>
      </c>
      <c r="E7" s="60">
        <f>SUM(F7,G7)</f>
        <v>61500</v>
      </c>
      <c r="F7" s="60">
        <v>0</v>
      </c>
      <c r="G7" s="61">
        <v>61500</v>
      </c>
      <c r="H7" s="62">
        <v>0</v>
      </c>
    </row>
    <row r="8" spans="1:8" ht="19.5" customHeight="1">
      <c r="A8" s="23" t="s">
        <v>83</v>
      </c>
      <c r="B8" s="58" t="s">
        <v>0</v>
      </c>
      <c r="C8" s="59">
        <f>SUM(D8,E8,H8)</f>
        <v>61500</v>
      </c>
      <c r="D8" s="60">
        <v>0</v>
      </c>
      <c r="E8" s="60">
        <f>SUM(F8,G8)</f>
        <v>61500</v>
      </c>
      <c r="F8" s="60">
        <v>0</v>
      </c>
      <c r="G8" s="61">
        <v>61500</v>
      </c>
      <c r="H8" s="62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:IV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324</v>
      </c>
    </row>
    <row r="2" spans="1:8" ht="19.5" customHeight="1">
      <c r="A2" s="4" t="s">
        <v>325</v>
      </c>
      <c r="B2" s="4"/>
      <c r="C2" s="4"/>
      <c r="D2" s="4"/>
      <c r="E2" s="4"/>
      <c r="F2" s="4"/>
      <c r="G2" s="4"/>
      <c r="H2" s="4"/>
    </row>
    <row r="3" spans="1:8" ht="19.5" customHeight="1">
      <c r="A3" s="63" t="s">
        <v>113</v>
      </c>
      <c r="B3" s="5"/>
      <c r="C3" s="5"/>
      <c r="D3" s="5"/>
      <c r="E3" s="5"/>
      <c r="F3" s="6"/>
      <c r="G3" s="6"/>
      <c r="H3" s="7" t="s">
        <v>6</v>
      </c>
    </row>
    <row r="4" spans="1:8" ht="19.5" customHeight="1">
      <c r="A4" s="8" t="s">
        <v>59</v>
      </c>
      <c r="B4" s="9"/>
      <c r="C4" s="9"/>
      <c r="D4" s="9"/>
      <c r="E4" s="10"/>
      <c r="F4" s="11" t="s">
        <v>326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110</v>
      </c>
      <c r="F5" s="15" t="s">
        <v>60</v>
      </c>
      <c r="G5" s="15" t="s">
        <v>106</v>
      </c>
      <c r="H5" s="12" t="s">
        <v>107</v>
      </c>
    </row>
    <row r="6" spans="1:8" ht="19.5" customHeight="1">
      <c r="A6" s="16" t="s">
        <v>80</v>
      </c>
      <c r="B6" s="17" t="s">
        <v>81</v>
      </c>
      <c r="C6" s="18" t="s">
        <v>82</v>
      </c>
      <c r="D6" s="19"/>
      <c r="E6" s="20"/>
      <c r="F6" s="21"/>
      <c r="G6" s="21"/>
      <c r="H6" s="22"/>
    </row>
    <row r="7" spans="1:8" ht="19.5" customHeight="1">
      <c r="A7" s="23" t="s">
        <v>16</v>
      </c>
      <c r="B7" s="23" t="s">
        <v>16</v>
      </c>
      <c r="C7" s="23" t="s">
        <v>16</v>
      </c>
      <c r="D7" s="23" t="s">
        <v>16</v>
      </c>
      <c r="E7" s="23" t="s">
        <v>16</v>
      </c>
      <c r="F7" s="24">
        <f aca="true" t="shared" si="0" ref="F7:F16">SUM(G7,H7)</f>
        <v>0</v>
      </c>
      <c r="G7" s="25" t="s">
        <v>16</v>
      </c>
      <c r="H7" s="26" t="s">
        <v>16</v>
      </c>
    </row>
    <row r="8" spans="1:8" ht="19.5" customHeight="1">
      <c r="A8" s="23" t="s">
        <v>16</v>
      </c>
      <c r="B8" s="23" t="s">
        <v>16</v>
      </c>
      <c r="C8" s="23" t="s">
        <v>16</v>
      </c>
      <c r="D8" s="23" t="s">
        <v>16</v>
      </c>
      <c r="E8" s="23" t="s">
        <v>16</v>
      </c>
      <c r="F8" s="24">
        <f t="shared" si="0"/>
        <v>0</v>
      </c>
      <c r="G8" s="25" t="s">
        <v>16</v>
      </c>
      <c r="H8" s="26" t="s">
        <v>16</v>
      </c>
    </row>
    <row r="9" spans="1:8" ht="19.5" customHeight="1">
      <c r="A9" s="23" t="s">
        <v>16</v>
      </c>
      <c r="B9" s="23" t="s">
        <v>16</v>
      </c>
      <c r="C9" s="23" t="s">
        <v>16</v>
      </c>
      <c r="D9" s="23" t="s">
        <v>16</v>
      </c>
      <c r="E9" s="23" t="s">
        <v>16</v>
      </c>
      <c r="F9" s="24">
        <f t="shared" si="0"/>
        <v>0</v>
      </c>
      <c r="G9" s="25" t="s">
        <v>16</v>
      </c>
      <c r="H9" s="26" t="s">
        <v>16</v>
      </c>
    </row>
    <row r="10" spans="1:8" ht="19.5" customHeight="1">
      <c r="A10" s="23" t="s">
        <v>16</v>
      </c>
      <c r="B10" s="23" t="s">
        <v>16</v>
      </c>
      <c r="C10" s="23" t="s">
        <v>16</v>
      </c>
      <c r="D10" s="23" t="s">
        <v>16</v>
      </c>
      <c r="E10" s="23" t="s">
        <v>16</v>
      </c>
      <c r="F10" s="24">
        <f t="shared" si="0"/>
        <v>0</v>
      </c>
      <c r="G10" s="25" t="s">
        <v>16</v>
      </c>
      <c r="H10" s="26" t="s">
        <v>16</v>
      </c>
    </row>
    <row r="11" spans="1:8" ht="19.5" customHeight="1">
      <c r="A11" s="23" t="s">
        <v>16</v>
      </c>
      <c r="B11" s="23" t="s">
        <v>16</v>
      </c>
      <c r="C11" s="23" t="s">
        <v>16</v>
      </c>
      <c r="D11" s="23" t="s">
        <v>16</v>
      </c>
      <c r="E11" s="23" t="s">
        <v>16</v>
      </c>
      <c r="F11" s="24">
        <f t="shared" si="0"/>
        <v>0</v>
      </c>
      <c r="G11" s="25" t="s">
        <v>16</v>
      </c>
      <c r="H11" s="26" t="s">
        <v>16</v>
      </c>
    </row>
    <row r="12" spans="1:8" ht="19.5" customHeight="1">
      <c r="A12" s="23" t="s">
        <v>16</v>
      </c>
      <c r="B12" s="23" t="s">
        <v>16</v>
      </c>
      <c r="C12" s="23" t="s">
        <v>16</v>
      </c>
      <c r="D12" s="23" t="s">
        <v>16</v>
      </c>
      <c r="E12" s="23" t="s">
        <v>16</v>
      </c>
      <c r="F12" s="24">
        <f t="shared" si="0"/>
        <v>0</v>
      </c>
      <c r="G12" s="25" t="s">
        <v>16</v>
      </c>
      <c r="H12" s="26" t="s">
        <v>16</v>
      </c>
    </row>
    <row r="13" spans="1:8" ht="19.5" customHeight="1">
      <c r="A13" s="23" t="s">
        <v>16</v>
      </c>
      <c r="B13" s="23" t="s">
        <v>16</v>
      </c>
      <c r="C13" s="23" t="s">
        <v>16</v>
      </c>
      <c r="D13" s="23" t="s">
        <v>16</v>
      </c>
      <c r="E13" s="23" t="s">
        <v>16</v>
      </c>
      <c r="F13" s="24">
        <f t="shared" si="0"/>
        <v>0</v>
      </c>
      <c r="G13" s="25" t="s">
        <v>16</v>
      </c>
      <c r="H13" s="26" t="s">
        <v>16</v>
      </c>
    </row>
    <row r="14" spans="1:8" ht="19.5" customHeight="1">
      <c r="A14" s="23" t="s">
        <v>16</v>
      </c>
      <c r="B14" s="23" t="s">
        <v>16</v>
      </c>
      <c r="C14" s="23" t="s">
        <v>16</v>
      </c>
      <c r="D14" s="23" t="s">
        <v>16</v>
      </c>
      <c r="E14" s="23" t="s">
        <v>16</v>
      </c>
      <c r="F14" s="24">
        <f t="shared" si="0"/>
        <v>0</v>
      </c>
      <c r="G14" s="25" t="s">
        <v>16</v>
      </c>
      <c r="H14" s="26" t="s">
        <v>16</v>
      </c>
    </row>
    <row r="15" spans="1:8" ht="19.5" customHeight="1">
      <c r="A15" s="23" t="s">
        <v>16</v>
      </c>
      <c r="B15" s="23" t="s">
        <v>16</v>
      </c>
      <c r="C15" s="23" t="s">
        <v>16</v>
      </c>
      <c r="D15" s="23" t="s">
        <v>16</v>
      </c>
      <c r="E15" s="23" t="s">
        <v>16</v>
      </c>
      <c r="F15" s="24">
        <f t="shared" si="0"/>
        <v>0</v>
      </c>
      <c r="G15" s="25" t="s">
        <v>16</v>
      </c>
      <c r="H15" s="26" t="s">
        <v>16</v>
      </c>
    </row>
    <row r="16" spans="1:8" ht="19.5" customHeight="1">
      <c r="A16" s="23" t="s">
        <v>16</v>
      </c>
      <c r="B16" s="23" t="s">
        <v>16</v>
      </c>
      <c r="C16" s="23" t="s">
        <v>16</v>
      </c>
      <c r="D16" s="23" t="s">
        <v>16</v>
      </c>
      <c r="E16" s="23" t="s">
        <v>16</v>
      </c>
      <c r="F16" s="24">
        <f t="shared" si="0"/>
        <v>0</v>
      </c>
      <c r="G16" s="25" t="s">
        <v>16</v>
      </c>
      <c r="H16" s="26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3" sqref="A3:IV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7" t="s">
        <v>327</v>
      </c>
    </row>
    <row r="2" spans="1:8" ht="25.5" customHeight="1">
      <c r="A2" s="4" t="s">
        <v>328</v>
      </c>
      <c r="B2" s="4"/>
      <c r="C2" s="4"/>
      <c r="D2" s="4"/>
      <c r="E2" s="4"/>
      <c r="F2" s="4"/>
      <c r="G2" s="4"/>
      <c r="H2" s="4"/>
    </row>
    <row r="3" spans="1:8" ht="19.5" customHeight="1">
      <c r="A3" s="43" t="s">
        <v>113</v>
      </c>
      <c r="B3" s="44"/>
      <c r="C3" s="44"/>
      <c r="D3" s="44"/>
      <c r="E3" s="44"/>
      <c r="F3" s="44"/>
      <c r="G3" s="44"/>
      <c r="H3" s="7" t="s">
        <v>6</v>
      </c>
    </row>
    <row r="4" spans="1:8" ht="19.5" customHeight="1">
      <c r="A4" s="45" t="s">
        <v>318</v>
      </c>
      <c r="B4" s="45" t="s">
        <v>319</v>
      </c>
      <c r="C4" s="12" t="s">
        <v>320</v>
      </c>
      <c r="D4" s="12"/>
      <c r="E4" s="46"/>
      <c r="F4" s="46"/>
      <c r="G4" s="46"/>
      <c r="H4" s="12"/>
    </row>
    <row r="5" spans="1:8" ht="19.5" customHeight="1">
      <c r="A5" s="45"/>
      <c r="B5" s="45"/>
      <c r="C5" s="47" t="s">
        <v>60</v>
      </c>
      <c r="D5" s="48" t="s">
        <v>217</v>
      </c>
      <c r="E5" s="49" t="s">
        <v>321</v>
      </c>
      <c r="F5" s="50"/>
      <c r="G5" s="51"/>
      <c r="H5" s="52" t="s">
        <v>222</v>
      </c>
    </row>
    <row r="6" spans="1:8" ht="33.75" customHeight="1">
      <c r="A6" s="20"/>
      <c r="B6" s="20"/>
      <c r="C6" s="53"/>
      <c r="D6" s="21"/>
      <c r="E6" s="54" t="s">
        <v>75</v>
      </c>
      <c r="F6" s="55" t="s">
        <v>322</v>
      </c>
      <c r="G6" s="56" t="s">
        <v>323</v>
      </c>
      <c r="H6" s="57"/>
    </row>
    <row r="7" spans="1:8" ht="19.5" customHeight="1">
      <c r="A7" s="23" t="s">
        <v>16</v>
      </c>
      <c r="B7" s="58" t="s">
        <v>16</v>
      </c>
      <c r="C7" s="59">
        <f aca="true" t="shared" si="0" ref="C7:C16">SUM(D7,E7,H7)</f>
        <v>0</v>
      </c>
      <c r="D7" s="60" t="s">
        <v>16</v>
      </c>
      <c r="E7" s="60">
        <f aca="true" t="shared" si="1" ref="E7:E16">SUM(F7,G7)</f>
        <v>0</v>
      </c>
      <c r="F7" s="60" t="s">
        <v>16</v>
      </c>
      <c r="G7" s="61" t="s">
        <v>16</v>
      </c>
      <c r="H7" s="62" t="s">
        <v>16</v>
      </c>
    </row>
    <row r="8" spans="1:8" ht="19.5" customHeight="1">
      <c r="A8" s="23" t="s">
        <v>16</v>
      </c>
      <c r="B8" s="58" t="s">
        <v>16</v>
      </c>
      <c r="C8" s="59">
        <f t="shared" si="0"/>
        <v>0</v>
      </c>
      <c r="D8" s="60" t="s">
        <v>16</v>
      </c>
      <c r="E8" s="60">
        <f t="shared" si="1"/>
        <v>0</v>
      </c>
      <c r="F8" s="60" t="s">
        <v>16</v>
      </c>
      <c r="G8" s="61" t="s">
        <v>16</v>
      </c>
      <c r="H8" s="62" t="s">
        <v>16</v>
      </c>
    </row>
    <row r="9" spans="1:8" ht="19.5" customHeight="1">
      <c r="A9" s="23" t="s">
        <v>16</v>
      </c>
      <c r="B9" s="58" t="s">
        <v>16</v>
      </c>
      <c r="C9" s="59">
        <f t="shared" si="0"/>
        <v>0</v>
      </c>
      <c r="D9" s="60" t="s">
        <v>16</v>
      </c>
      <c r="E9" s="60">
        <f t="shared" si="1"/>
        <v>0</v>
      </c>
      <c r="F9" s="60" t="s">
        <v>16</v>
      </c>
      <c r="G9" s="61" t="s">
        <v>16</v>
      </c>
      <c r="H9" s="62" t="s">
        <v>16</v>
      </c>
    </row>
    <row r="10" spans="1:8" ht="19.5" customHeight="1">
      <c r="A10" s="23" t="s">
        <v>16</v>
      </c>
      <c r="B10" s="58" t="s">
        <v>16</v>
      </c>
      <c r="C10" s="59">
        <f t="shared" si="0"/>
        <v>0</v>
      </c>
      <c r="D10" s="60" t="s">
        <v>16</v>
      </c>
      <c r="E10" s="60">
        <f t="shared" si="1"/>
        <v>0</v>
      </c>
      <c r="F10" s="60" t="s">
        <v>16</v>
      </c>
      <c r="G10" s="61" t="s">
        <v>16</v>
      </c>
      <c r="H10" s="62" t="s">
        <v>16</v>
      </c>
    </row>
    <row r="11" spans="1:8" ht="19.5" customHeight="1">
      <c r="A11" s="23" t="s">
        <v>16</v>
      </c>
      <c r="B11" s="58" t="s">
        <v>16</v>
      </c>
      <c r="C11" s="59">
        <f t="shared" si="0"/>
        <v>0</v>
      </c>
      <c r="D11" s="60" t="s">
        <v>16</v>
      </c>
      <c r="E11" s="60">
        <f t="shared" si="1"/>
        <v>0</v>
      </c>
      <c r="F11" s="60" t="s">
        <v>16</v>
      </c>
      <c r="G11" s="61" t="s">
        <v>16</v>
      </c>
      <c r="H11" s="62" t="s">
        <v>16</v>
      </c>
    </row>
    <row r="12" spans="1:8" ht="19.5" customHeight="1">
      <c r="A12" s="23" t="s">
        <v>16</v>
      </c>
      <c r="B12" s="58" t="s">
        <v>16</v>
      </c>
      <c r="C12" s="59">
        <f t="shared" si="0"/>
        <v>0</v>
      </c>
      <c r="D12" s="60" t="s">
        <v>16</v>
      </c>
      <c r="E12" s="60">
        <f t="shared" si="1"/>
        <v>0</v>
      </c>
      <c r="F12" s="60" t="s">
        <v>16</v>
      </c>
      <c r="G12" s="61" t="s">
        <v>16</v>
      </c>
      <c r="H12" s="62" t="s">
        <v>16</v>
      </c>
    </row>
    <row r="13" spans="1:8" ht="19.5" customHeight="1">
      <c r="A13" s="23" t="s">
        <v>16</v>
      </c>
      <c r="B13" s="58" t="s">
        <v>16</v>
      </c>
      <c r="C13" s="59">
        <f t="shared" si="0"/>
        <v>0</v>
      </c>
      <c r="D13" s="60" t="s">
        <v>16</v>
      </c>
      <c r="E13" s="60">
        <f t="shared" si="1"/>
        <v>0</v>
      </c>
      <c r="F13" s="60" t="s">
        <v>16</v>
      </c>
      <c r="G13" s="61" t="s">
        <v>16</v>
      </c>
      <c r="H13" s="62" t="s">
        <v>16</v>
      </c>
    </row>
    <row r="14" spans="1:8" ht="19.5" customHeight="1">
      <c r="A14" s="23" t="s">
        <v>16</v>
      </c>
      <c r="B14" s="58" t="s">
        <v>16</v>
      </c>
      <c r="C14" s="59">
        <f t="shared" si="0"/>
        <v>0</v>
      </c>
      <c r="D14" s="60" t="s">
        <v>16</v>
      </c>
      <c r="E14" s="60">
        <f t="shared" si="1"/>
        <v>0</v>
      </c>
      <c r="F14" s="60" t="s">
        <v>16</v>
      </c>
      <c r="G14" s="61" t="s">
        <v>16</v>
      </c>
      <c r="H14" s="62" t="s">
        <v>16</v>
      </c>
    </row>
    <row r="15" spans="1:8" ht="19.5" customHeight="1">
      <c r="A15" s="23" t="s">
        <v>16</v>
      </c>
      <c r="B15" s="58" t="s">
        <v>16</v>
      </c>
      <c r="C15" s="59">
        <f t="shared" si="0"/>
        <v>0</v>
      </c>
      <c r="D15" s="60" t="s">
        <v>16</v>
      </c>
      <c r="E15" s="60">
        <f t="shared" si="1"/>
        <v>0</v>
      </c>
      <c r="F15" s="60" t="s">
        <v>16</v>
      </c>
      <c r="G15" s="61" t="s">
        <v>16</v>
      </c>
      <c r="H15" s="62" t="s">
        <v>16</v>
      </c>
    </row>
    <row r="16" spans="1:8" ht="19.5" customHeight="1">
      <c r="A16" s="23" t="s">
        <v>16</v>
      </c>
      <c r="B16" s="58" t="s">
        <v>16</v>
      </c>
      <c r="C16" s="59">
        <f t="shared" si="0"/>
        <v>0</v>
      </c>
      <c r="D16" s="60" t="s">
        <v>16</v>
      </c>
      <c r="E16" s="60">
        <f t="shared" si="1"/>
        <v>0</v>
      </c>
      <c r="F16" s="60" t="s">
        <v>16</v>
      </c>
      <c r="G16" s="61" t="s">
        <v>16</v>
      </c>
      <c r="H16" s="62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F7" sqref="F7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329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</row>
    <row r="2" spans="1:245" ht="19.5" customHeight="1">
      <c r="A2" s="4" t="s">
        <v>330</v>
      </c>
      <c r="B2" s="4"/>
      <c r="C2" s="4"/>
      <c r="D2" s="4"/>
      <c r="E2" s="4"/>
      <c r="F2" s="4"/>
      <c r="G2" s="4"/>
      <c r="H2" s="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5" t="s">
        <v>16</v>
      </c>
      <c r="B3" s="5"/>
      <c r="C3" s="5"/>
      <c r="D3" s="5"/>
      <c r="E3" s="5"/>
      <c r="F3" s="6"/>
      <c r="G3" s="6"/>
      <c r="H3" s="7" t="s">
        <v>6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8" t="s">
        <v>59</v>
      </c>
      <c r="B4" s="9"/>
      <c r="C4" s="9"/>
      <c r="D4" s="9"/>
      <c r="E4" s="10"/>
      <c r="F4" s="11" t="s">
        <v>331</v>
      </c>
      <c r="G4" s="12"/>
      <c r="H4" s="12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8" t="s">
        <v>68</v>
      </c>
      <c r="B5" s="9"/>
      <c r="C5" s="10"/>
      <c r="D5" s="13" t="s">
        <v>69</v>
      </c>
      <c r="E5" s="14" t="s">
        <v>110</v>
      </c>
      <c r="F5" s="15" t="s">
        <v>60</v>
      </c>
      <c r="G5" s="15" t="s">
        <v>106</v>
      </c>
      <c r="H5" s="12" t="s">
        <v>107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6" t="s">
        <v>80</v>
      </c>
      <c r="B6" s="17" t="s">
        <v>81</v>
      </c>
      <c r="C6" s="18" t="s">
        <v>82</v>
      </c>
      <c r="D6" s="19"/>
      <c r="E6" s="20"/>
      <c r="F6" s="21"/>
      <c r="G6" s="21"/>
      <c r="H6" s="22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3" t="s">
        <v>16</v>
      </c>
      <c r="B7" s="23" t="s">
        <v>16</v>
      </c>
      <c r="C7" s="23" t="s">
        <v>16</v>
      </c>
      <c r="D7" s="23" t="s">
        <v>16</v>
      </c>
      <c r="E7" s="23" t="s">
        <v>16</v>
      </c>
      <c r="F7" s="24" t="s">
        <v>16</v>
      </c>
      <c r="G7" s="25" t="s">
        <v>16</v>
      </c>
      <c r="H7" s="26" t="s">
        <v>16</v>
      </c>
      <c r="I7" s="40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</row>
    <row r="8" spans="1:245" ht="19.5" customHeight="1">
      <c r="A8" s="27"/>
      <c r="B8" s="27"/>
      <c r="C8" s="27"/>
      <c r="D8" s="28"/>
      <c r="E8" s="29"/>
      <c r="F8" s="29"/>
      <c r="G8" s="29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pans="1:245" ht="19.5" customHeight="1">
      <c r="A9" s="30"/>
      <c r="B9" s="30"/>
      <c r="C9" s="30"/>
      <c r="D9" s="31"/>
      <c r="E9" s="31"/>
      <c r="F9" s="31"/>
      <c r="G9" s="31"/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30"/>
      <c r="B10" s="30"/>
      <c r="C10" s="30"/>
      <c r="D10" s="30"/>
      <c r="E10" s="30"/>
      <c r="F10" s="30"/>
      <c r="G10" s="30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30"/>
      <c r="B11" s="30"/>
      <c r="C11" s="30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30"/>
      <c r="B12" s="30"/>
      <c r="C12" s="30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30"/>
      <c r="B13" s="30"/>
      <c r="C13" s="30"/>
      <c r="D13" s="30"/>
      <c r="E13" s="30"/>
      <c r="F13" s="30"/>
      <c r="G13" s="30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30"/>
      <c r="B14" s="30"/>
      <c r="C14" s="30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32"/>
      <c r="B15" s="30"/>
      <c r="C15" s="30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32"/>
      <c r="B16" s="32"/>
      <c r="C16" s="30"/>
      <c r="D16" s="30"/>
      <c r="E16" s="32"/>
      <c r="F16" s="32"/>
      <c r="G16" s="32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32"/>
      <c r="B17" s="32"/>
      <c r="C17" s="30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30"/>
      <c r="B18" s="32"/>
      <c r="C18" s="30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30"/>
      <c r="B19" s="32"/>
      <c r="C19" s="32"/>
      <c r="D19" s="32"/>
      <c r="E19" s="32"/>
      <c r="F19" s="32"/>
      <c r="G19" s="32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32"/>
      <c r="B20" s="32"/>
      <c r="C20" s="32"/>
      <c r="D20" s="31"/>
      <c r="E20" s="31"/>
      <c r="F20" s="31"/>
      <c r="G20" s="31"/>
      <c r="H20" s="31"/>
      <c r="I20" s="32"/>
      <c r="J20" s="30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32"/>
      <c r="B21" s="32"/>
      <c r="C21" s="32"/>
      <c r="D21" s="31"/>
      <c r="E21" s="31"/>
      <c r="F21" s="31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1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3"/>
      <c r="F32" s="33"/>
      <c r="G32" s="33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3"/>
      <c r="F33" s="33"/>
      <c r="G33" s="33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4"/>
      <c r="F35" s="34"/>
      <c r="G35" s="34"/>
      <c r="H35" s="3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5"/>
      <c r="B36" s="35"/>
      <c r="C36" s="35"/>
      <c r="D36" s="35"/>
      <c r="E36" s="36"/>
      <c r="F36" s="36"/>
      <c r="G36" s="36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7"/>
      <c r="B37" s="37"/>
      <c r="C37" s="37"/>
      <c r="D37" s="37"/>
      <c r="E37" s="37"/>
      <c r="F37" s="37"/>
      <c r="G37" s="37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</row>
    <row r="38" spans="1:245" ht="19.5" customHeight="1">
      <c r="A38" s="35"/>
      <c r="B38" s="35"/>
      <c r="C38" s="35"/>
      <c r="D38" s="35"/>
      <c r="E38" s="35"/>
      <c r="F38" s="35"/>
      <c r="G38" s="35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9"/>
      <c r="B39" s="39"/>
      <c r="C39" s="39"/>
      <c r="D39" s="39"/>
      <c r="E39" s="39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0"/>
      <c r="B1" s="100"/>
      <c r="C1" s="100"/>
      <c r="D1" s="7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101" t="s">
        <v>5</v>
      </c>
      <c r="B3" s="102"/>
      <c r="C3" s="41"/>
      <c r="D3" s="7" t="s">
        <v>6</v>
      </c>
    </row>
    <row r="4" spans="1:4" ht="15" customHeight="1">
      <c r="A4" s="103" t="s">
        <v>7</v>
      </c>
      <c r="B4" s="104"/>
      <c r="C4" s="103" t="s">
        <v>8</v>
      </c>
      <c r="D4" s="104"/>
    </row>
    <row r="5" spans="1:4" ht="15" customHeight="1">
      <c r="A5" s="106" t="s">
        <v>9</v>
      </c>
      <c r="B5" s="108" t="s">
        <v>10</v>
      </c>
      <c r="C5" s="106" t="s">
        <v>9</v>
      </c>
      <c r="D5" s="109" t="s">
        <v>10</v>
      </c>
    </row>
    <row r="6" spans="1:4" ht="15" customHeight="1">
      <c r="A6" s="123" t="s">
        <v>11</v>
      </c>
      <c r="B6" s="184">
        <v>3911554.83</v>
      </c>
      <c r="C6" s="132" t="s">
        <v>12</v>
      </c>
      <c r="D6" s="184">
        <v>0</v>
      </c>
    </row>
    <row r="7" spans="1:4" ht="15" customHeight="1">
      <c r="A7" s="123" t="s">
        <v>13</v>
      </c>
      <c r="B7" s="184">
        <v>0</v>
      </c>
      <c r="C7" s="132" t="s">
        <v>14</v>
      </c>
      <c r="D7" s="184">
        <v>0</v>
      </c>
    </row>
    <row r="8" spans="1:4" ht="15" customHeight="1">
      <c r="A8" s="123" t="s">
        <v>15</v>
      </c>
      <c r="B8" s="184" t="s">
        <v>16</v>
      </c>
      <c r="C8" s="132" t="s">
        <v>17</v>
      </c>
      <c r="D8" s="184">
        <v>0</v>
      </c>
    </row>
    <row r="9" spans="1:4" ht="15" customHeight="1">
      <c r="A9" s="123" t="s">
        <v>18</v>
      </c>
      <c r="B9" s="184">
        <v>0</v>
      </c>
      <c r="C9" s="132" t="s">
        <v>19</v>
      </c>
      <c r="D9" s="184">
        <v>0</v>
      </c>
    </row>
    <row r="10" spans="1:4" ht="15" customHeight="1">
      <c r="A10" s="123" t="s">
        <v>20</v>
      </c>
      <c r="B10" s="184" t="s">
        <v>16</v>
      </c>
      <c r="C10" s="132" t="s">
        <v>21</v>
      </c>
      <c r="D10" s="184">
        <v>0</v>
      </c>
    </row>
    <row r="11" spans="1:4" ht="15" customHeight="1">
      <c r="A11" s="123" t="s">
        <v>22</v>
      </c>
      <c r="B11" s="184" t="s">
        <v>16</v>
      </c>
      <c r="C11" s="132" t="s">
        <v>23</v>
      </c>
      <c r="D11" s="184">
        <v>0</v>
      </c>
    </row>
    <row r="12" spans="1:4" ht="15" customHeight="1">
      <c r="A12" s="123"/>
      <c r="B12" s="184"/>
      <c r="C12" s="132" t="s">
        <v>24</v>
      </c>
      <c r="D12" s="184">
        <v>0</v>
      </c>
    </row>
    <row r="13" spans="1:4" ht="15" customHeight="1">
      <c r="A13" s="120"/>
      <c r="B13" s="184"/>
      <c r="C13" s="132" t="s">
        <v>25</v>
      </c>
      <c r="D13" s="184">
        <v>662715.48</v>
      </c>
    </row>
    <row r="14" spans="1:4" ht="15" customHeight="1">
      <c r="A14" s="120"/>
      <c r="B14" s="184"/>
      <c r="C14" s="132" t="s">
        <v>26</v>
      </c>
      <c r="D14" s="184">
        <v>0</v>
      </c>
    </row>
    <row r="15" spans="1:4" ht="15" customHeight="1">
      <c r="A15" s="120"/>
      <c r="B15" s="185"/>
      <c r="C15" s="132" t="s">
        <v>27</v>
      </c>
      <c r="D15" s="184">
        <v>243676.71</v>
      </c>
    </row>
    <row r="16" spans="1:4" ht="15" customHeight="1">
      <c r="A16" s="120"/>
      <c r="B16" s="118"/>
      <c r="C16" s="132" t="s">
        <v>28</v>
      </c>
      <c r="D16" s="184">
        <v>0</v>
      </c>
    </row>
    <row r="17" spans="1:4" ht="15" customHeight="1">
      <c r="A17" s="120"/>
      <c r="B17" s="118"/>
      <c r="C17" s="132" t="s">
        <v>29</v>
      </c>
      <c r="D17" s="184">
        <v>2660416.92</v>
      </c>
    </row>
    <row r="18" spans="1:4" ht="15" customHeight="1">
      <c r="A18" s="120"/>
      <c r="B18" s="118"/>
      <c r="C18" s="132" t="s">
        <v>30</v>
      </c>
      <c r="D18" s="184">
        <v>0</v>
      </c>
    </row>
    <row r="19" spans="1:4" ht="15" customHeight="1">
      <c r="A19" s="120"/>
      <c r="B19" s="118"/>
      <c r="C19" s="132" t="s">
        <v>31</v>
      </c>
      <c r="D19" s="184">
        <v>0</v>
      </c>
    </row>
    <row r="20" spans="1:4" ht="15" customHeight="1">
      <c r="A20" s="120"/>
      <c r="B20" s="118"/>
      <c r="C20" s="132" t="s">
        <v>32</v>
      </c>
      <c r="D20" s="184">
        <v>0</v>
      </c>
    </row>
    <row r="21" spans="1:4" ht="15" customHeight="1">
      <c r="A21" s="120"/>
      <c r="B21" s="118"/>
      <c r="C21" s="132" t="s">
        <v>33</v>
      </c>
      <c r="D21" s="184">
        <v>0</v>
      </c>
    </row>
    <row r="22" spans="1:4" ht="15" customHeight="1">
      <c r="A22" s="120"/>
      <c r="B22" s="118"/>
      <c r="C22" s="132" t="s">
        <v>34</v>
      </c>
      <c r="D22" s="184">
        <v>0</v>
      </c>
    </row>
    <row r="23" spans="1:4" ht="15" customHeight="1">
      <c r="A23" s="120"/>
      <c r="B23" s="118"/>
      <c r="C23" s="132" t="s">
        <v>35</v>
      </c>
      <c r="D23" s="184">
        <v>0</v>
      </c>
    </row>
    <row r="24" spans="1:4" ht="15" customHeight="1">
      <c r="A24" s="120"/>
      <c r="B24" s="118"/>
      <c r="C24" s="132" t="s">
        <v>36</v>
      </c>
      <c r="D24" s="184">
        <v>0</v>
      </c>
    </row>
    <row r="25" spans="1:4" ht="15" customHeight="1">
      <c r="A25" s="120"/>
      <c r="B25" s="118"/>
      <c r="C25" s="132" t="s">
        <v>37</v>
      </c>
      <c r="D25" s="184">
        <v>344745.72</v>
      </c>
    </row>
    <row r="26" spans="1:4" ht="15" customHeight="1">
      <c r="A26" s="123"/>
      <c r="B26" s="118"/>
      <c r="C26" s="132" t="s">
        <v>38</v>
      </c>
      <c r="D26" s="184">
        <v>0</v>
      </c>
    </row>
    <row r="27" spans="1:4" ht="15" customHeight="1">
      <c r="A27" s="123"/>
      <c r="B27" s="118"/>
      <c r="C27" s="132" t="s">
        <v>39</v>
      </c>
      <c r="D27" s="184">
        <v>0</v>
      </c>
    </row>
    <row r="28" spans="1:4" ht="15" customHeight="1">
      <c r="A28" s="123"/>
      <c r="B28" s="118"/>
      <c r="C28" s="132" t="s">
        <v>40</v>
      </c>
      <c r="D28" s="184">
        <v>0</v>
      </c>
    </row>
    <row r="29" spans="1:4" ht="15" customHeight="1">
      <c r="A29" s="123"/>
      <c r="B29" s="118"/>
      <c r="C29" s="132" t="s">
        <v>41</v>
      </c>
      <c r="D29" s="184">
        <v>0</v>
      </c>
    </row>
    <row r="30" spans="1:4" ht="15" customHeight="1">
      <c r="A30" s="123"/>
      <c r="B30" s="118"/>
      <c r="C30" s="132" t="s">
        <v>42</v>
      </c>
      <c r="D30" s="184">
        <v>0</v>
      </c>
    </row>
    <row r="31" spans="1:4" ht="15" customHeight="1">
      <c r="A31" s="123"/>
      <c r="B31" s="118"/>
      <c r="C31" s="132" t="s">
        <v>43</v>
      </c>
      <c r="D31" s="184">
        <v>0</v>
      </c>
    </row>
    <row r="32" spans="1:4" ht="15" customHeight="1">
      <c r="A32" s="123"/>
      <c r="B32" s="118"/>
      <c r="C32" s="132" t="s">
        <v>44</v>
      </c>
      <c r="D32" s="184">
        <v>0</v>
      </c>
    </row>
    <row r="33" spans="1:4" ht="15" customHeight="1">
      <c r="A33" s="123"/>
      <c r="B33" s="118"/>
      <c r="C33" s="132" t="s">
        <v>45</v>
      </c>
      <c r="D33" s="184">
        <v>0</v>
      </c>
    </row>
    <row r="34" spans="1:4" ht="15" customHeight="1">
      <c r="A34" s="123"/>
      <c r="B34" s="118"/>
      <c r="C34" s="132" t="s">
        <v>46</v>
      </c>
      <c r="D34" s="184">
        <v>0</v>
      </c>
    </row>
    <row r="35" spans="1:4" ht="15" customHeight="1">
      <c r="A35" s="123"/>
      <c r="B35" s="118"/>
      <c r="C35" s="132"/>
      <c r="D35" s="115"/>
    </row>
    <row r="36" spans="1:4" ht="15" customHeight="1">
      <c r="A36" s="126" t="s">
        <v>47</v>
      </c>
      <c r="B36" s="127">
        <f>SUM(B6:B34)</f>
        <v>3911554.83</v>
      </c>
      <c r="C36" s="128" t="s">
        <v>48</v>
      </c>
      <c r="D36" s="115">
        <f>SUM(D6:D34)</f>
        <v>3911554.83</v>
      </c>
    </row>
    <row r="37" spans="1:4" ht="15" customHeight="1">
      <c r="A37" s="123" t="s">
        <v>49</v>
      </c>
      <c r="B37" s="118"/>
      <c r="C37" s="132" t="s">
        <v>50</v>
      </c>
      <c r="D37" s="184"/>
    </row>
    <row r="38" spans="1:4" ht="15" customHeight="1">
      <c r="A38" s="123" t="s">
        <v>51</v>
      </c>
      <c r="B38" s="118">
        <v>0</v>
      </c>
      <c r="C38" s="132" t="s">
        <v>52</v>
      </c>
      <c r="D38" s="184"/>
    </row>
    <row r="39" spans="1:4" ht="15" customHeight="1">
      <c r="A39" s="123"/>
      <c r="B39" s="118"/>
      <c r="C39" s="132" t="s">
        <v>53</v>
      </c>
      <c r="D39" s="184"/>
    </row>
    <row r="40" spans="1:4" ht="15" customHeight="1">
      <c r="A40" s="123"/>
      <c r="B40" s="135"/>
      <c r="C40" s="132"/>
      <c r="D40" s="115"/>
    </row>
    <row r="41" spans="1:4" ht="15" customHeight="1">
      <c r="A41" s="126" t="s">
        <v>54</v>
      </c>
      <c r="B41" s="139">
        <f>SUM(B36:B38)</f>
        <v>3911554.83</v>
      </c>
      <c r="C41" s="128" t="s">
        <v>55</v>
      </c>
      <c r="D41" s="115">
        <f>SUM(D36,D37,D39)</f>
        <v>3911554.83</v>
      </c>
    </row>
    <row r="42" spans="1:4" ht="20.25" customHeight="1">
      <c r="A42" s="143"/>
      <c r="B42" s="186"/>
      <c r="C42" s="145"/>
      <c r="D42" s="18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F4" sqref="F4:F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6"/>
      <c r="T1" s="88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166" t="s">
        <v>58</v>
      </c>
      <c r="B3" s="166"/>
      <c r="C3" s="166"/>
      <c r="D3" s="166" t="s">
        <v>0</v>
      </c>
      <c r="E3" s="5"/>
      <c r="F3" s="44"/>
      <c r="G3" s="44"/>
      <c r="H3" s="44"/>
      <c r="I3" s="44"/>
      <c r="J3" s="79"/>
      <c r="K3" s="79"/>
      <c r="L3" s="79"/>
      <c r="M3" s="79"/>
      <c r="N3" s="79"/>
      <c r="O3" s="79"/>
      <c r="P3" s="79"/>
      <c r="Q3" s="79"/>
      <c r="R3" s="79"/>
      <c r="S3" s="35"/>
      <c r="T3" s="7" t="s">
        <v>6</v>
      </c>
    </row>
    <row r="4" spans="1:20" ht="19.5" customHeight="1">
      <c r="A4" s="8" t="s">
        <v>59</v>
      </c>
      <c r="B4" s="9"/>
      <c r="C4" s="9"/>
      <c r="D4" s="9"/>
      <c r="E4" s="10"/>
      <c r="F4" s="70" t="s">
        <v>60</v>
      </c>
      <c r="G4" s="95" t="s">
        <v>61</v>
      </c>
      <c r="H4" s="92" t="s">
        <v>62</v>
      </c>
      <c r="I4" s="93"/>
      <c r="J4" s="99"/>
      <c r="K4" s="70" t="s">
        <v>63</v>
      </c>
      <c r="L4" s="15"/>
      <c r="M4" s="169" t="s">
        <v>64</v>
      </c>
      <c r="N4" s="170" t="s">
        <v>65</v>
      </c>
      <c r="O4" s="171"/>
      <c r="P4" s="171"/>
      <c r="Q4" s="171"/>
      <c r="R4" s="180"/>
      <c r="S4" s="70" t="s">
        <v>66</v>
      </c>
      <c r="T4" s="15" t="s">
        <v>67</v>
      </c>
    </row>
    <row r="5" spans="1:20" ht="19.5" customHeight="1">
      <c r="A5" s="8" t="s">
        <v>68</v>
      </c>
      <c r="B5" s="9"/>
      <c r="C5" s="10"/>
      <c r="D5" s="94" t="s">
        <v>69</v>
      </c>
      <c r="E5" s="14" t="s">
        <v>70</v>
      </c>
      <c r="F5" s="15"/>
      <c r="G5" s="95"/>
      <c r="H5" s="167" t="s">
        <v>62</v>
      </c>
      <c r="I5" s="167" t="s">
        <v>71</v>
      </c>
      <c r="J5" s="167" t="s">
        <v>72</v>
      </c>
      <c r="K5" s="172" t="s">
        <v>73</v>
      </c>
      <c r="L5" s="15" t="s">
        <v>74</v>
      </c>
      <c r="M5" s="173"/>
      <c r="N5" s="174" t="s">
        <v>75</v>
      </c>
      <c r="O5" s="174" t="s">
        <v>76</v>
      </c>
      <c r="P5" s="174" t="s">
        <v>77</v>
      </c>
      <c r="Q5" s="174" t="s">
        <v>78</v>
      </c>
      <c r="R5" s="174" t="s">
        <v>79</v>
      </c>
      <c r="S5" s="15"/>
      <c r="T5" s="15"/>
    </row>
    <row r="6" spans="1:20" ht="30.75" customHeight="1">
      <c r="A6" s="17" t="s">
        <v>80</v>
      </c>
      <c r="B6" s="16" t="s">
        <v>81</v>
      </c>
      <c r="C6" s="18" t="s">
        <v>82</v>
      </c>
      <c r="D6" s="20"/>
      <c r="E6" s="20"/>
      <c r="F6" s="21"/>
      <c r="G6" s="98"/>
      <c r="H6" s="168"/>
      <c r="I6" s="168"/>
      <c r="J6" s="168"/>
      <c r="K6" s="175"/>
      <c r="L6" s="21"/>
      <c r="M6" s="176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16</v>
      </c>
      <c r="B7" s="23" t="s">
        <v>16</v>
      </c>
      <c r="C7" s="23" t="s">
        <v>16</v>
      </c>
      <c r="D7" s="23" t="s">
        <v>16</v>
      </c>
      <c r="E7" s="23" t="s">
        <v>60</v>
      </c>
      <c r="F7" s="59">
        <v>3911554.83</v>
      </c>
      <c r="G7" s="60">
        <v>0</v>
      </c>
      <c r="H7" s="60">
        <v>3911554.83</v>
      </c>
      <c r="I7" s="60">
        <v>0</v>
      </c>
      <c r="J7" s="26" t="s">
        <v>16</v>
      </c>
      <c r="K7" s="177">
        <v>0</v>
      </c>
      <c r="L7" s="78" t="s">
        <v>16</v>
      </c>
      <c r="M7" s="178" t="s">
        <v>16</v>
      </c>
      <c r="N7" s="69" t="s">
        <v>16</v>
      </c>
      <c r="O7" s="179" t="s">
        <v>16</v>
      </c>
      <c r="P7" s="78"/>
      <c r="Q7" s="78"/>
      <c r="R7" s="181"/>
      <c r="S7" s="182" t="s">
        <v>16</v>
      </c>
      <c r="T7" s="183"/>
    </row>
    <row r="8" spans="1:20" ht="19.5" customHeight="1">
      <c r="A8" s="23" t="s">
        <v>16</v>
      </c>
      <c r="B8" s="23" t="s">
        <v>16</v>
      </c>
      <c r="C8" s="23" t="s">
        <v>16</v>
      </c>
      <c r="D8" s="23" t="s">
        <v>83</v>
      </c>
      <c r="E8" s="23" t="s">
        <v>0</v>
      </c>
      <c r="F8" s="59">
        <v>3911554.83</v>
      </c>
      <c r="G8" s="60">
        <v>0</v>
      </c>
      <c r="H8" s="60">
        <v>3911554.83</v>
      </c>
      <c r="I8" s="60">
        <v>0</v>
      </c>
      <c r="J8" s="26" t="s">
        <v>16</v>
      </c>
      <c r="K8" s="177">
        <v>0</v>
      </c>
      <c r="L8" s="78" t="s">
        <v>16</v>
      </c>
      <c r="M8" s="178" t="s">
        <v>16</v>
      </c>
      <c r="N8" s="69" t="s">
        <v>16</v>
      </c>
      <c r="O8" s="179" t="s">
        <v>16</v>
      </c>
      <c r="P8" s="78"/>
      <c r="Q8" s="78"/>
      <c r="R8" s="181"/>
      <c r="S8" s="182" t="s">
        <v>16</v>
      </c>
      <c r="T8" s="183"/>
    </row>
    <row r="9" spans="1:20" ht="19.5" customHeight="1">
      <c r="A9" s="23" t="s">
        <v>84</v>
      </c>
      <c r="B9" s="23" t="s">
        <v>85</v>
      </c>
      <c r="C9" s="23" t="s">
        <v>85</v>
      </c>
      <c r="D9" s="23" t="s">
        <v>86</v>
      </c>
      <c r="E9" s="23" t="s">
        <v>87</v>
      </c>
      <c r="F9" s="59">
        <v>473368.2</v>
      </c>
      <c r="G9" s="60">
        <v>0</v>
      </c>
      <c r="H9" s="60">
        <v>473368.2</v>
      </c>
      <c r="I9" s="60">
        <v>0</v>
      </c>
      <c r="J9" s="26" t="s">
        <v>16</v>
      </c>
      <c r="K9" s="177">
        <v>0</v>
      </c>
      <c r="L9" s="78" t="s">
        <v>16</v>
      </c>
      <c r="M9" s="178" t="s">
        <v>16</v>
      </c>
      <c r="N9" s="69" t="s">
        <v>16</v>
      </c>
      <c r="O9" s="179" t="s">
        <v>16</v>
      </c>
      <c r="P9" s="78"/>
      <c r="Q9" s="78"/>
      <c r="R9" s="181"/>
      <c r="S9" s="182" t="s">
        <v>16</v>
      </c>
      <c r="T9" s="183"/>
    </row>
    <row r="10" spans="1:20" ht="19.5" customHeight="1">
      <c r="A10" s="23" t="s">
        <v>84</v>
      </c>
      <c r="B10" s="23" t="s">
        <v>85</v>
      </c>
      <c r="C10" s="23" t="s">
        <v>88</v>
      </c>
      <c r="D10" s="23" t="s">
        <v>86</v>
      </c>
      <c r="E10" s="23" t="s">
        <v>89</v>
      </c>
      <c r="F10" s="59">
        <v>189347.28</v>
      </c>
      <c r="G10" s="60">
        <v>0</v>
      </c>
      <c r="H10" s="60">
        <v>189347.28</v>
      </c>
      <c r="I10" s="60">
        <v>0</v>
      </c>
      <c r="J10" s="26" t="s">
        <v>16</v>
      </c>
      <c r="K10" s="177">
        <v>0</v>
      </c>
      <c r="L10" s="78" t="s">
        <v>16</v>
      </c>
      <c r="M10" s="178" t="s">
        <v>16</v>
      </c>
      <c r="N10" s="69" t="s">
        <v>16</v>
      </c>
      <c r="O10" s="179" t="s">
        <v>16</v>
      </c>
      <c r="P10" s="78"/>
      <c r="Q10" s="78"/>
      <c r="R10" s="181"/>
      <c r="S10" s="182" t="s">
        <v>16</v>
      </c>
      <c r="T10" s="183"/>
    </row>
    <row r="11" spans="1:20" ht="19.5" customHeight="1">
      <c r="A11" s="23" t="s">
        <v>90</v>
      </c>
      <c r="B11" s="23" t="s">
        <v>91</v>
      </c>
      <c r="C11" s="23" t="s">
        <v>92</v>
      </c>
      <c r="D11" s="23" t="s">
        <v>86</v>
      </c>
      <c r="E11" s="23" t="s">
        <v>93</v>
      </c>
      <c r="F11" s="59">
        <v>201081.51</v>
      </c>
      <c r="G11" s="60">
        <v>0</v>
      </c>
      <c r="H11" s="60">
        <v>201081.51</v>
      </c>
      <c r="I11" s="60">
        <v>0</v>
      </c>
      <c r="J11" s="26" t="s">
        <v>16</v>
      </c>
      <c r="K11" s="177">
        <v>0</v>
      </c>
      <c r="L11" s="78" t="s">
        <v>16</v>
      </c>
      <c r="M11" s="178" t="s">
        <v>16</v>
      </c>
      <c r="N11" s="69" t="s">
        <v>16</v>
      </c>
      <c r="O11" s="179" t="s">
        <v>16</v>
      </c>
      <c r="P11" s="78"/>
      <c r="Q11" s="78"/>
      <c r="R11" s="181"/>
      <c r="S11" s="182" t="s">
        <v>16</v>
      </c>
      <c r="T11" s="183"/>
    </row>
    <row r="12" spans="1:20" ht="19.5" customHeight="1">
      <c r="A12" s="23" t="s">
        <v>90</v>
      </c>
      <c r="B12" s="23" t="s">
        <v>91</v>
      </c>
      <c r="C12" s="23" t="s">
        <v>94</v>
      </c>
      <c r="D12" s="23" t="s">
        <v>86</v>
      </c>
      <c r="E12" s="23" t="s">
        <v>95</v>
      </c>
      <c r="F12" s="59">
        <v>42595.2</v>
      </c>
      <c r="G12" s="60">
        <v>0</v>
      </c>
      <c r="H12" s="60">
        <v>42595.2</v>
      </c>
      <c r="I12" s="60">
        <v>0</v>
      </c>
      <c r="J12" s="26" t="s">
        <v>16</v>
      </c>
      <c r="K12" s="177">
        <v>0</v>
      </c>
      <c r="L12" s="78" t="s">
        <v>16</v>
      </c>
      <c r="M12" s="178" t="s">
        <v>16</v>
      </c>
      <c r="N12" s="69" t="s">
        <v>16</v>
      </c>
      <c r="O12" s="179" t="s">
        <v>16</v>
      </c>
      <c r="P12" s="78"/>
      <c r="Q12" s="78"/>
      <c r="R12" s="181"/>
      <c r="S12" s="182" t="s">
        <v>16</v>
      </c>
      <c r="T12" s="183"/>
    </row>
    <row r="13" spans="1:20" ht="19.5" customHeight="1">
      <c r="A13" s="23" t="s">
        <v>96</v>
      </c>
      <c r="B13" s="23" t="s">
        <v>92</v>
      </c>
      <c r="C13" s="23" t="s">
        <v>92</v>
      </c>
      <c r="D13" s="23" t="s">
        <v>86</v>
      </c>
      <c r="E13" s="23" t="s">
        <v>97</v>
      </c>
      <c r="F13" s="59">
        <v>2660406.92</v>
      </c>
      <c r="G13" s="60">
        <v>0</v>
      </c>
      <c r="H13" s="60">
        <v>2660406.92</v>
      </c>
      <c r="I13" s="60">
        <v>0</v>
      </c>
      <c r="J13" s="26" t="s">
        <v>16</v>
      </c>
      <c r="K13" s="177">
        <v>0</v>
      </c>
      <c r="L13" s="78" t="s">
        <v>16</v>
      </c>
      <c r="M13" s="178" t="s">
        <v>16</v>
      </c>
      <c r="N13" s="69" t="s">
        <v>16</v>
      </c>
      <c r="O13" s="179" t="s">
        <v>16</v>
      </c>
      <c r="P13" s="78"/>
      <c r="Q13" s="78"/>
      <c r="R13" s="181"/>
      <c r="S13" s="182" t="s">
        <v>16</v>
      </c>
      <c r="T13" s="183"/>
    </row>
    <row r="14" spans="1:20" ht="19.5" customHeight="1">
      <c r="A14" s="23" t="s">
        <v>96</v>
      </c>
      <c r="B14" s="23" t="s">
        <v>92</v>
      </c>
      <c r="C14" s="23" t="s">
        <v>98</v>
      </c>
      <c r="D14" s="23" t="s">
        <v>86</v>
      </c>
      <c r="E14" s="23" t="s">
        <v>99</v>
      </c>
      <c r="F14" s="59">
        <v>10</v>
      </c>
      <c r="G14" s="60">
        <v>0</v>
      </c>
      <c r="H14" s="60">
        <v>10</v>
      </c>
      <c r="I14" s="60">
        <v>0</v>
      </c>
      <c r="J14" s="26" t="s">
        <v>16</v>
      </c>
      <c r="K14" s="177">
        <v>0</v>
      </c>
      <c r="L14" s="78" t="s">
        <v>16</v>
      </c>
      <c r="M14" s="178" t="s">
        <v>16</v>
      </c>
      <c r="N14" s="69" t="s">
        <v>16</v>
      </c>
      <c r="O14" s="179" t="s">
        <v>16</v>
      </c>
      <c r="P14" s="78"/>
      <c r="Q14" s="78"/>
      <c r="R14" s="181"/>
      <c r="S14" s="182" t="s">
        <v>16</v>
      </c>
      <c r="T14" s="183"/>
    </row>
    <row r="15" spans="1:20" ht="19.5" customHeight="1">
      <c r="A15" s="23" t="s">
        <v>100</v>
      </c>
      <c r="B15" s="23" t="s">
        <v>101</v>
      </c>
      <c r="C15" s="23" t="s">
        <v>92</v>
      </c>
      <c r="D15" s="23" t="s">
        <v>86</v>
      </c>
      <c r="E15" s="23" t="s">
        <v>102</v>
      </c>
      <c r="F15" s="59">
        <v>344745.72</v>
      </c>
      <c r="G15" s="60">
        <v>0</v>
      </c>
      <c r="H15" s="60">
        <v>344745.72</v>
      </c>
      <c r="I15" s="60">
        <v>0</v>
      </c>
      <c r="J15" s="26" t="s">
        <v>16</v>
      </c>
      <c r="K15" s="177">
        <v>0</v>
      </c>
      <c r="L15" s="78" t="s">
        <v>16</v>
      </c>
      <c r="M15" s="178" t="s">
        <v>16</v>
      </c>
      <c r="N15" s="69" t="s">
        <v>16</v>
      </c>
      <c r="O15" s="179" t="s">
        <v>16</v>
      </c>
      <c r="P15" s="78"/>
      <c r="Q15" s="78"/>
      <c r="R15" s="181"/>
      <c r="S15" s="182" t="s">
        <v>16</v>
      </c>
      <c r="T15" s="18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F9" sqref="F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46"/>
      <c r="C1" s="146"/>
      <c r="D1" s="146"/>
      <c r="E1" s="146"/>
      <c r="F1" s="146"/>
      <c r="G1" s="146"/>
      <c r="H1" s="146"/>
      <c r="I1" s="146"/>
      <c r="J1" s="163" t="s">
        <v>103</v>
      </c>
    </row>
    <row r="2" spans="1:10" ht="19.5" customHeight="1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101" t="s">
        <v>58</v>
      </c>
      <c r="B3" s="102"/>
      <c r="C3" s="102"/>
      <c r="D3" s="102" t="s">
        <v>105</v>
      </c>
      <c r="E3" s="102"/>
      <c r="F3" s="147"/>
      <c r="G3" s="147"/>
      <c r="H3" s="147"/>
      <c r="I3" s="147"/>
      <c r="J3" s="7" t="s">
        <v>6</v>
      </c>
    </row>
    <row r="4" spans="1:10" ht="19.5" customHeight="1">
      <c r="A4" s="103" t="s">
        <v>59</v>
      </c>
      <c r="B4" s="105"/>
      <c r="C4" s="105"/>
      <c r="D4" s="105"/>
      <c r="E4" s="104"/>
      <c r="F4" s="148" t="s">
        <v>60</v>
      </c>
      <c r="G4" s="149" t="s">
        <v>106</v>
      </c>
      <c r="H4" s="150" t="s">
        <v>107</v>
      </c>
      <c r="I4" s="150" t="s">
        <v>108</v>
      </c>
      <c r="J4" s="155" t="s">
        <v>109</v>
      </c>
    </row>
    <row r="5" spans="1:10" ht="19.5" customHeight="1">
      <c r="A5" s="103" t="s">
        <v>68</v>
      </c>
      <c r="B5" s="105"/>
      <c r="C5" s="104"/>
      <c r="D5" s="151" t="s">
        <v>69</v>
      </c>
      <c r="E5" s="152" t="s">
        <v>110</v>
      </c>
      <c r="F5" s="149"/>
      <c r="G5" s="149"/>
      <c r="H5" s="150"/>
      <c r="I5" s="150"/>
      <c r="J5" s="155"/>
    </row>
    <row r="6" spans="1:10" ht="15" customHeight="1">
      <c r="A6" s="153" t="s">
        <v>80</v>
      </c>
      <c r="B6" s="153" t="s">
        <v>81</v>
      </c>
      <c r="C6" s="154" t="s">
        <v>82</v>
      </c>
      <c r="D6" s="155"/>
      <c r="E6" s="156"/>
      <c r="F6" s="157"/>
      <c r="G6" s="157"/>
      <c r="H6" s="158"/>
      <c r="I6" s="158"/>
      <c r="J6" s="164"/>
    </row>
    <row r="7" spans="1:10" ht="19.5" customHeight="1">
      <c r="A7" s="159" t="s">
        <v>16</v>
      </c>
      <c r="B7" s="159" t="s">
        <v>16</v>
      </c>
      <c r="C7" s="159" t="s">
        <v>16</v>
      </c>
      <c r="D7" s="160" t="s">
        <v>16</v>
      </c>
      <c r="E7" s="160" t="s">
        <v>60</v>
      </c>
      <c r="F7" s="161">
        <f aca="true" t="shared" si="0" ref="F7:F15">SUM(G7:J7)</f>
        <v>3911554.83</v>
      </c>
      <c r="G7" s="162">
        <v>3911544.83</v>
      </c>
      <c r="H7" s="162">
        <v>10</v>
      </c>
      <c r="I7" s="162"/>
      <c r="J7" s="165"/>
    </row>
    <row r="8" spans="1:10" ht="19.5" customHeight="1">
      <c r="A8" s="159" t="s">
        <v>16</v>
      </c>
      <c r="B8" s="159" t="s">
        <v>16</v>
      </c>
      <c r="C8" s="159" t="s">
        <v>16</v>
      </c>
      <c r="D8" s="160" t="s">
        <v>83</v>
      </c>
      <c r="E8" s="160" t="s">
        <v>0</v>
      </c>
      <c r="F8" s="161">
        <f t="shared" si="0"/>
        <v>3911554.83</v>
      </c>
      <c r="G8" s="162">
        <v>3911544.83</v>
      </c>
      <c r="H8" s="162">
        <v>10</v>
      </c>
      <c r="I8" s="162"/>
      <c r="J8" s="165"/>
    </row>
    <row r="9" spans="1:10" ht="19.5" customHeight="1">
      <c r="A9" s="159" t="s">
        <v>84</v>
      </c>
      <c r="B9" s="159" t="s">
        <v>85</v>
      </c>
      <c r="C9" s="159" t="s">
        <v>85</v>
      </c>
      <c r="D9" s="160" t="s">
        <v>86</v>
      </c>
      <c r="E9" s="160" t="s">
        <v>87</v>
      </c>
      <c r="F9" s="161">
        <f t="shared" si="0"/>
        <v>473368.2</v>
      </c>
      <c r="G9" s="162">
        <v>473368.2</v>
      </c>
      <c r="H9" s="162">
        <v>0</v>
      </c>
      <c r="I9" s="162"/>
      <c r="J9" s="165"/>
    </row>
    <row r="10" spans="1:10" ht="19.5" customHeight="1">
      <c r="A10" s="159" t="s">
        <v>84</v>
      </c>
      <c r="B10" s="159" t="s">
        <v>85</v>
      </c>
      <c r="C10" s="159" t="s">
        <v>88</v>
      </c>
      <c r="D10" s="160" t="s">
        <v>86</v>
      </c>
      <c r="E10" s="160" t="s">
        <v>89</v>
      </c>
      <c r="F10" s="161">
        <f t="shared" si="0"/>
        <v>189347.28</v>
      </c>
      <c r="G10" s="162">
        <v>189347.28</v>
      </c>
      <c r="H10" s="162">
        <v>0</v>
      </c>
      <c r="I10" s="162"/>
      <c r="J10" s="165"/>
    </row>
    <row r="11" spans="1:10" ht="19.5" customHeight="1">
      <c r="A11" s="159" t="s">
        <v>90</v>
      </c>
      <c r="B11" s="159" t="s">
        <v>91</v>
      </c>
      <c r="C11" s="159" t="s">
        <v>92</v>
      </c>
      <c r="D11" s="160" t="s">
        <v>86</v>
      </c>
      <c r="E11" s="160" t="s">
        <v>93</v>
      </c>
      <c r="F11" s="161">
        <f t="shared" si="0"/>
        <v>201081.51</v>
      </c>
      <c r="G11" s="162">
        <v>201081.51</v>
      </c>
      <c r="H11" s="162">
        <v>0</v>
      </c>
      <c r="I11" s="162"/>
      <c r="J11" s="165"/>
    </row>
    <row r="12" spans="1:10" ht="19.5" customHeight="1">
      <c r="A12" s="159" t="s">
        <v>90</v>
      </c>
      <c r="B12" s="159" t="s">
        <v>91</v>
      </c>
      <c r="C12" s="159" t="s">
        <v>94</v>
      </c>
      <c r="D12" s="160" t="s">
        <v>86</v>
      </c>
      <c r="E12" s="160" t="s">
        <v>95</v>
      </c>
      <c r="F12" s="161">
        <f t="shared" si="0"/>
        <v>42595.2</v>
      </c>
      <c r="G12" s="162">
        <v>42595.2</v>
      </c>
      <c r="H12" s="162">
        <v>0</v>
      </c>
      <c r="I12" s="162"/>
      <c r="J12" s="165"/>
    </row>
    <row r="13" spans="1:10" ht="19.5" customHeight="1">
      <c r="A13" s="159" t="s">
        <v>96</v>
      </c>
      <c r="B13" s="159" t="s">
        <v>92</v>
      </c>
      <c r="C13" s="159" t="s">
        <v>92</v>
      </c>
      <c r="D13" s="160" t="s">
        <v>86</v>
      </c>
      <c r="E13" s="160" t="s">
        <v>97</v>
      </c>
      <c r="F13" s="161">
        <f t="shared" si="0"/>
        <v>2660406.92</v>
      </c>
      <c r="G13" s="162">
        <v>2660406.92</v>
      </c>
      <c r="H13" s="162">
        <v>0</v>
      </c>
      <c r="I13" s="162"/>
      <c r="J13" s="165"/>
    </row>
    <row r="14" spans="1:10" ht="19.5" customHeight="1">
      <c r="A14" s="159" t="s">
        <v>96</v>
      </c>
      <c r="B14" s="159" t="s">
        <v>92</v>
      </c>
      <c r="C14" s="159" t="s">
        <v>98</v>
      </c>
      <c r="D14" s="160" t="s">
        <v>86</v>
      </c>
      <c r="E14" s="160" t="s">
        <v>99</v>
      </c>
      <c r="F14" s="161">
        <f t="shared" si="0"/>
        <v>10</v>
      </c>
      <c r="G14" s="162">
        <v>0</v>
      </c>
      <c r="H14" s="162">
        <v>10</v>
      </c>
      <c r="I14" s="162"/>
      <c r="J14" s="165"/>
    </row>
    <row r="15" spans="1:10" ht="19.5" customHeight="1">
      <c r="A15" s="159" t="s">
        <v>100</v>
      </c>
      <c r="B15" s="159" t="s">
        <v>101</v>
      </c>
      <c r="C15" s="159" t="s">
        <v>92</v>
      </c>
      <c r="D15" s="160" t="s">
        <v>86</v>
      </c>
      <c r="E15" s="160" t="s">
        <v>102</v>
      </c>
      <c r="F15" s="161">
        <f t="shared" si="0"/>
        <v>344745.72</v>
      </c>
      <c r="G15" s="162">
        <v>344745.72</v>
      </c>
      <c r="H15" s="162">
        <v>0</v>
      </c>
      <c r="I15" s="162"/>
      <c r="J15" s="165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0"/>
      <c r="B1" s="100"/>
      <c r="C1" s="100"/>
      <c r="D1" s="100"/>
      <c r="E1" s="100"/>
      <c r="F1" s="100"/>
      <c r="G1" s="100"/>
      <c r="H1" s="7" t="s">
        <v>111</v>
      </c>
    </row>
    <row r="2" spans="1:8" ht="20.25" customHeight="1">
      <c r="A2" s="4" t="s">
        <v>112</v>
      </c>
      <c r="B2" s="4"/>
      <c r="C2" s="4"/>
      <c r="D2" s="4"/>
      <c r="E2" s="4"/>
      <c r="F2" s="4"/>
      <c r="G2" s="4"/>
      <c r="H2" s="4"/>
    </row>
    <row r="3" spans="1:8" ht="20.25" customHeight="1">
      <c r="A3" s="101" t="s">
        <v>113</v>
      </c>
      <c r="B3" s="102"/>
      <c r="C3" s="41"/>
      <c r="D3" s="41"/>
      <c r="E3" s="41"/>
      <c r="F3" s="41"/>
      <c r="G3" s="41"/>
      <c r="H3" s="7" t="s">
        <v>6</v>
      </c>
    </row>
    <row r="4" spans="1:8" ht="20.25" customHeight="1">
      <c r="A4" s="103" t="s">
        <v>7</v>
      </c>
      <c r="B4" s="104"/>
      <c r="C4" s="103" t="s">
        <v>8</v>
      </c>
      <c r="D4" s="105"/>
      <c r="E4" s="105"/>
      <c r="F4" s="105"/>
      <c r="G4" s="105"/>
      <c r="H4" s="104"/>
    </row>
    <row r="5" spans="1:8" ht="34.5" customHeight="1">
      <c r="A5" s="106" t="s">
        <v>9</v>
      </c>
      <c r="B5" s="107" t="s">
        <v>10</v>
      </c>
      <c r="C5" s="106" t="s">
        <v>9</v>
      </c>
      <c r="D5" s="108" t="s">
        <v>60</v>
      </c>
      <c r="E5" s="107" t="s">
        <v>114</v>
      </c>
      <c r="F5" s="109" t="s">
        <v>115</v>
      </c>
      <c r="G5" s="108" t="s">
        <v>116</v>
      </c>
      <c r="H5" s="110" t="s">
        <v>117</v>
      </c>
    </row>
    <row r="6" spans="1:8" ht="20.25" customHeight="1">
      <c r="A6" s="111" t="s">
        <v>118</v>
      </c>
      <c r="B6" s="112">
        <f>SUM(B7:B9)</f>
        <v>3911554.83</v>
      </c>
      <c r="C6" s="113" t="s">
        <v>119</v>
      </c>
      <c r="D6" s="114">
        <f>SUM(E6,F6,G6,H6)</f>
        <v>3911554.83</v>
      </c>
      <c r="E6" s="114">
        <f>SUM(E7:E35)</f>
        <v>3911554.83</v>
      </c>
      <c r="F6" s="114">
        <f>SUM(F7:F35)</f>
        <v>0</v>
      </c>
      <c r="G6" s="114">
        <f>SUM(G7:G35)</f>
        <v>0</v>
      </c>
      <c r="H6" s="114">
        <f>SUM(H7:H35)</f>
        <v>0</v>
      </c>
    </row>
    <row r="7" spans="1:8" ht="20.25" customHeight="1">
      <c r="A7" s="111" t="s">
        <v>120</v>
      </c>
      <c r="B7" s="114">
        <v>3911554.83</v>
      </c>
      <c r="C7" s="113" t="s">
        <v>121</v>
      </c>
      <c r="D7" s="115">
        <f aca="true" t="shared" si="0" ref="D7:D35">SUM(E7:H7)</f>
        <v>0</v>
      </c>
      <c r="E7" s="114">
        <v>0</v>
      </c>
      <c r="F7" s="114">
        <v>0</v>
      </c>
      <c r="G7" s="116" t="s">
        <v>16</v>
      </c>
      <c r="H7" s="114">
        <v>0</v>
      </c>
    </row>
    <row r="8" spans="1:8" ht="20.25" customHeight="1">
      <c r="A8" s="111" t="s">
        <v>122</v>
      </c>
      <c r="B8" s="117">
        <v>0</v>
      </c>
      <c r="C8" s="113" t="s">
        <v>123</v>
      </c>
      <c r="D8" s="115">
        <f t="shared" si="0"/>
        <v>0</v>
      </c>
      <c r="E8" s="117">
        <v>0</v>
      </c>
      <c r="F8" s="117">
        <v>0</v>
      </c>
      <c r="G8" s="116" t="s">
        <v>16</v>
      </c>
      <c r="H8" s="117">
        <v>0</v>
      </c>
    </row>
    <row r="9" spans="1:8" ht="20.25" customHeight="1">
      <c r="A9" s="111" t="s">
        <v>124</v>
      </c>
      <c r="B9" s="118" t="s">
        <v>16</v>
      </c>
      <c r="C9" s="113" t="s">
        <v>125</v>
      </c>
      <c r="D9" s="115">
        <f t="shared" si="0"/>
        <v>0</v>
      </c>
      <c r="E9" s="117">
        <v>0</v>
      </c>
      <c r="F9" s="117">
        <v>0</v>
      </c>
      <c r="G9" s="116" t="s">
        <v>16</v>
      </c>
      <c r="H9" s="117">
        <v>0</v>
      </c>
    </row>
    <row r="10" spans="1:8" ht="20.25" customHeight="1">
      <c r="A10" s="111" t="s">
        <v>126</v>
      </c>
      <c r="B10" s="119">
        <f>SUM(B11:B14)</f>
        <v>0</v>
      </c>
      <c r="C10" s="113" t="s">
        <v>127</v>
      </c>
      <c r="D10" s="115">
        <f t="shared" si="0"/>
        <v>0</v>
      </c>
      <c r="E10" s="117">
        <v>0</v>
      </c>
      <c r="F10" s="117">
        <v>0</v>
      </c>
      <c r="G10" s="116" t="s">
        <v>16</v>
      </c>
      <c r="H10" s="117">
        <v>0</v>
      </c>
    </row>
    <row r="11" spans="1:8" ht="20.25" customHeight="1">
      <c r="A11" s="111" t="s">
        <v>120</v>
      </c>
      <c r="B11" s="117">
        <v>0</v>
      </c>
      <c r="C11" s="113" t="s">
        <v>128</v>
      </c>
      <c r="D11" s="115">
        <f t="shared" si="0"/>
        <v>0</v>
      </c>
      <c r="E11" s="117">
        <v>0</v>
      </c>
      <c r="F11" s="117">
        <v>0</v>
      </c>
      <c r="G11" s="116" t="s">
        <v>16</v>
      </c>
      <c r="H11" s="117">
        <v>0</v>
      </c>
    </row>
    <row r="12" spans="1:8" ht="20.25" customHeight="1">
      <c r="A12" s="111" t="s">
        <v>122</v>
      </c>
      <c r="B12" s="117">
        <v>0</v>
      </c>
      <c r="C12" s="113" t="s">
        <v>129</v>
      </c>
      <c r="D12" s="115">
        <f t="shared" si="0"/>
        <v>0</v>
      </c>
      <c r="E12" s="117">
        <v>0</v>
      </c>
      <c r="F12" s="117">
        <v>0</v>
      </c>
      <c r="G12" s="116" t="s">
        <v>16</v>
      </c>
      <c r="H12" s="117">
        <v>0</v>
      </c>
    </row>
    <row r="13" spans="1:8" ht="20.25" customHeight="1">
      <c r="A13" s="111" t="s">
        <v>124</v>
      </c>
      <c r="B13" s="117" t="s">
        <v>16</v>
      </c>
      <c r="C13" s="113" t="s">
        <v>130</v>
      </c>
      <c r="D13" s="115">
        <f t="shared" si="0"/>
        <v>0</v>
      </c>
      <c r="E13" s="117">
        <v>0</v>
      </c>
      <c r="F13" s="117">
        <v>0</v>
      </c>
      <c r="G13" s="116" t="s">
        <v>16</v>
      </c>
      <c r="H13" s="117">
        <v>0</v>
      </c>
    </row>
    <row r="14" spans="1:8" ht="20.25" customHeight="1">
      <c r="A14" s="111" t="s">
        <v>131</v>
      </c>
      <c r="B14" s="118"/>
      <c r="C14" s="113" t="s">
        <v>132</v>
      </c>
      <c r="D14" s="115">
        <f t="shared" si="0"/>
        <v>662715.48</v>
      </c>
      <c r="E14" s="117">
        <v>662715.48</v>
      </c>
      <c r="F14" s="117">
        <v>0</v>
      </c>
      <c r="G14" s="116" t="s">
        <v>16</v>
      </c>
      <c r="H14" s="117">
        <v>0</v>
      </c>
    </row>
    <row r="15" spans="1:8" ht="20.25" customHeight="1">
      <c r="A15" s="120"/>
      <c r="B15" s="121"/>
      <c r="C15" s="122" t="s">
        <v>133</v>
      </c>
      <c r="D15" s="115">
        <f t="shared" si="0"/>
        <v>0</v>
      </c>
      <c r="E15" s="117">
        <v>0</v>
      </c>
      <c r="F15" s="117">
        <v>0</v>
      </c>
      <c r="G15" s="116" t="s">
        <v>16</v>
      </c>
      <c r="H15" s="117">
        <v>0</v>
      </c>
    </row>
    <row r="16" spans="1:8" ht="20.25" customHeight="1">
      <c r="A16" s="120"/>
      <c r="B16" s="118"/>
      <c r="C16" s="122" t="s">
        <v>134</v>
      </c>
      <c r="D16" s="115">
        <f t="shared" si="0"/>
        <v>243676.71</v>
      </c>
      <c r="E16" s="117">
        <v>243676.71</v>
      </c>
      <c r="F16" s="117">
        <v>0</v>
      </c>
      <c r="G16" s="116" t="s">
        <v>16</v>
      </c>
      <c r="H16" s="117">
        <v>0</v>
      </c>
    </row>
    <row r="17" spans="1:8" ht="20.25" customHeight="1">
      <c r="A17" s="120"/>
      <c r="B17" s="118"/>
      <c r="C17" s="122" t="s">
        <v>135</v>
      </c>
      <c r="D17" s="115">
        <f t="shared" si="0"/>
        <v>0</v>
      </c>
      <c r="E17" s="117">
        <v>0</v>
      </c>
      <c r="F17" s="117">
        <v>0</v>
      </c>
      <c r="G17" s="116" t="s">
        <v>16</v>
      </c>
      <c r="H17" s="117">
        <v>0</v>
      </c>
    </row>
    <row r="18" spans="1:8" ht="20.25" customHeight="1">
      <c r="A18" s="120"/>
      <c r="B18" s="118"/>
      <c r="C18" s="122" t="s">
        <v>136</v>
      </c>
      <c r="D18" s="115">
        <f t="shared" si="0"/>
        <v>2660416.92</v>
      </c>
      <c r="E18" s="117">
        <v>2660416.92</v>
      </c>
      <c r="F18" s="117">
        <v>0</v>
      </c>
      <c r="G18" s="116" t="s">
        <v>16</v>
      </c>
      <c r="H18" s="117">
        <v>0</v>
      </c>
    </row>
    <row r="19" spans="1:8" ht="20.25" customHeight="1">
      <c r="A19" s="120"/>
      <c r="B19" s="118"/>
      <c r="C19" s="122" t="s">
        <v>137</v>
      </c>
      <c r="D19" s="115">
        <f t="shared" si="0"/>
        <v>0</v>
      </c>
      <c r="E19" s="117">
        <v>0</v>
      </c>
      <c r="F19" s="117">
        <v>0</v>
      </c>
      <c r="G19" s="116" t="s">
        <v>16</v>
      </c>
      <c r="H19" s="117">
        <v>0</v>
      </c>
    </row>
    <row r="20" spans="1:8" ht="20.25" customHeight="1">
      <c r="A20" s="120"/>
      <c r="B20" s="118"/>
      <c r="C20" s="122" t="s">
        <v>138</v>
      </c>
      <c r="D20" s="115">
        <f t="shared" si="0"/>
        <v>0</v>
      </c>
      <c r="E20" s="117">
        <v>0</v>
      </c>
      <c r="F20" s="117">
        <v>0</v>
      </c>
      <c r="G20" s="116" t="s">
        <v>16</v>
      </c>
      <c r="H20" s="117">
        <v>0</v>
      </c>
    </row>
    <row r="21" spans="1:8" ht="20.25" customHeight="1">
      <c r="A21" s="120"/>
      <c r="B21" s="118"/>
      <c r="C21" s="122" t="s">
        <v>139</v>
      </c>
      <c r="D21" s="115">
        <f t="shared" si="0"/>
        <v>0</v>
      </c>
      <c r="E21" s="117">
        <v>0</v>
      </c>
      <c r="F21" s="117">
        <v>0</v>
      </c>
      <c r="G21" s="116" t="s">
        <v>16</v>
      </c>
      <c r="H21" s="117">
        <v>0</v>
      </c>
    </row>
    <row r="22" spans="1:8" ht="20.25" customHeight="1">
      <c r="A22" s="120"/>
      <c r="B22" s="118"/>
      <c r="C22" s="122" t="s">
        <v>140</v>
      </c>
      <c r="D22" s="115">
        <f t="shared" si="0"/>
        <v>0</v>
      </c>
      <c r="E22" s="117">
        <v>0</v>
      </c>
      <c r="F22" s="117">
        <v>0</v>
      </c>
      <c r="G22" s="116" t="s">
        <v>16</v>
      </c>
      <c r="H22" s="117">
        <v>0</v>
      </c>
    </row>
    <row r="23" spans="1:8" ht="20.25" customHeight="1">
      <c r="A23" s="120"/>
      <c r="B23" s="118"/>
      <c r="C23" s="122" t="s">
        <v>141</v>
      </c>
      <c r="D23" s="115">
        <f t="shared" si="0"/>
        <v>0</v>
      </c>
      <c r="E23" s="117">
        <v>0</v>
      </c>
      <c r="F23" s="117">
        <v>0</v>
      </c>
      <c r="G23" s="116" t="s">
        <v>16</v>
      </c>
      <c r="H23" s="117">
        <v>0</v>
      </c>
    </row>
    <row r="24" spans="1:8" ht="20.25" customHeight="1">
      <c r="A24" s="120"/>
      <c r="B24" s="118"/>
      <c r="C24" s="122" t="s">
        <v>142</v>
      </c>
      <c r="D24" s="115">
        <f t="shared" si="0"/>
        <v>0</v>
      </c>
      <c r="E24" s="117">
        <v>0</v>
      </c>
      <c r="F24" s="117">
        <v>0</v>
      </c>
      <c r="G24" s="116" t="s">
        <v>16</v>
      </c>
      <c r="H24" s="117">
        <v>0</v>
      </c>
    </row>
    <row r="25" spans="1:8" ht="20.25" customHeight="1">
      <c r="A25" s="120"/>
      <c r="B25" s="118"/>
      <c r="C25" s="122" t="s">
        <v>143</v>
      </c>
      <c r="D25" s="115">
        <f t="shared" si="0"/>
        <v>0</v>
      </c>
      <c r="E25" s="117">
        <v>0</v>
      </c>
      <c r="F25" s="117">
        <v>0</v>
      </c>
      <c r="G25" s="116" t="s">
        <v>16</v>
      </c>
      <c r="H25" s="117">
        <v>0</v>
      </c>
    </row>
    <row r="26" spans="1:8" ht="20.25" customHeight="1">
      <c r="A26" s="123"/>
      <c r="B26" s="118"/>
      <c r="C26" s="122" t="s">
        <v>144</v>
      </c>
      <c r="D26" s="115">
        <f t="shared" si="0"/>
        <v>344745.72</v>
      </c>
      <c r="E26" s="117">
        <v>344745.72</v>
      </c>
      <c r="F26" s="117">
        <v>0</v>
      </c>
      <c r="G26" s="116" t="s">
        <v>16</v>
      </c>
      <c r="H26" s="117">
        <v>0</v>
      </c>
    </row>
    <row r="27" spans="1:8" ht="20.25" customHeight="1">
      <c r="A27" s="123"/>
      <c r="B27" s="118"/>
      <c r="C27" s="122" t="s">
        <v>145</v>
      </c>
      <c r="D27" s="115">
        <f t="shared" si="0"/>
        <v>0</v>
      </c>
      <c r="E27" s="117">
        <v>0</v>
      </c>
      <c r="F27" s="117">
        <v>0</v>
      </c>
      <c r="G27" s="116" t="s">
        <v>16</v>
      </c>
      <c r="H27" s="117">
        <v>0</v>
      </c>
    </row>
    <row r="28" spans="1:8" ht="20.25" customHeight="1">
      <c r="A28" s="123"/>
      <c r="B28" s="118"/>
      <c r="C28" s="122" t="s">
        <v>146</v>
      </c>
      <c r="D28" s="115">
        <f t="shared" si="0"/>
        <v>0</v>
      </c>
      <c r="E28" s="117">
        <v>0</v>
      </c>
      <c r="F28" s="117">
        <v>0</v>
      </c>
      <c r="G28" s="116" t="s">
        <v>16</v>
      </c>
      <c r="H28" s="117">
        <v>0</v>
      </c>
    </row>
    <row r="29" spans="1:8" ht="20.25" customHeight="1">
      <c r="A29" s="123"/>
      <c r="B29" s="118"/>
      <c r="C29" s="122" t="s">
        <v>147</v>
      </c>
      <c r="D29" s="115"/>
      <c r="E29" s="117">
        <v>0</v>
      </c>
      <c r="F29" s="117">
        <v>0</v>
      </c>
      <c r="G29" s="116"/>
      <c r="H29" s="117">
        <v>0</v>
      </c>
    </row>
    <row r="30" spans="1:8" ht="20.25" customHeight="1">
      <c r="A30" s="123"/>
      <c r="B30" s="118"/>
      <c r="C30" s="122" t="s">
        <v>148</v>
      </c>
      <c r="D30" s="115">
        <f t="shared" si="0"/>
        <v>0</v>
      </c>
      <c r="E30" s="117">
        <v>0</v>
      </c>
      <c r="F30" s="117">
        <v>0</v>
      </c>
      <c r="G30" s="116" t="s">
        <v>16</v>
      </c>
      <c r="H30" s="117">
        <v>0</v>
      </c>
    </row>
    <row r="31" spans="1:8" ht="20.25" customHeight="1">
      <c r="A31" s="123"/>
      <c r="B31" s="118"/>
      <c r="C31" s="122" t="s">
        <v>149</v>
      </c>
      <c r="D31" s="115">
        <f t="shared" si="0"/>
        <v>0</v>
      </c>
      <c r="E31" s="117">
        <v>0</v>
      </c>
      <c r="F31" s="117">
        <v>0</v>
      </c>
      <c r="G31" s="116" t="s">
        <v>16</v>
      </c>
      <c r="H31" s="117">
        <v>0</v>
      </c>
    </row>
    <row r="32" spans="1:8" ht="20.25" customHeight="1">
      <c r="A32" s="123"/>
      <c r="B32" s="118"/>
      <c r="C32" s="122" t="s">
        <v>150</v>
      </c>
      <c r="D32" s="115">
        <f t="shared" si="0"/>
        <v>0</v>
      </c>
      <c r="E32" s="117">
        <v>0</v>
      </c>
      <c r="F32" s="117">
        <v>0</v>
      </c>
      <c r="G32" s="116" t="s">
        <v>16</v>
      </c>
      <c r="H32" s="117">
        <v>0</v>
      </c>
    </row>
    <row r="33" spans="1:8" ht="20.25" customHeight="1">
      <c r="A33" s="123"/>
      <c r="B33" s="118"/>
      <c r="C33" s="122" t="s">
        <v>151</v>
      </c>
      <c r="D33" s="115">
        <f t="shared" si="0"/>
        <v>0</v>
      </c>
      <c r="E33" s="117">
        <v>0</v>
      </c>
      <c r="F33" s="117">
        <v>0</v>
      </c>
      <c r="G33" s="116" t="s">
        <v>16</v>
      </c>
      <c r="H33" s="117">
        <v>0</v>
      </c>
    </row>
    <row r="34" spans="1:8" ht="20.25" customHeight="1">
      <c r="A34" s="123"/>
      <c r="B34" s="118"/>
      <c r="C34" s="122" t="s">
        <v>152</v>
      </c>
      <c r="D34" s="115">
        <f t="shared" si="0"/>
        <v>0</v>
      </c>
      <c r="E34" s="117">
        <v>0</v>
      </c>
      <c r="F34" s="117">
        <v>0</v>
      </c>
      <c r="G34" s="116" t="s">
        <v>16</v>
      </c>
      <c r="H34" s="117">
        <v>0</v>
      </c>
    </row>
    <row r="35" spans="1:8" ht="20.25" customHeight="1">
      <c r="A35" s="123"/>
      <c r="B35" s="118"/>
      <c r="C35" s="122" t="s">
        <v>153</v>
      </c>
      <c r="D35" s="115">
        <f t="shared" si="0"/>
        <v>0</v>
      </c>
      <c r="E35" s="124">
        <v>0</v>
      </c>
      <c r="F35" s="124">
        <v>0</v>
      </c>
      <c r="G35" s="125" t="s">
        <v>16</v>
      </c>
      <c r="H35" s="124">
        <v>0</v>
      </c>
    </row>
    <row r="36" spans="1:8" ht="20.25" customHeight="1">
      <c r="A36" s="126"/>
      <c r="B36" s="127"/>
      <c r="C36" s="128"/>
      <c r="D36" s="115"/>
      <c r="E36" s="129"/>
      <c r="F36" s="129"/>
      <c r="G36" s="130"/>
      <c r="H36" s="131"/>
    </row>
    <row r="37" spans="1:8" ht="20.25" customHeight="1">
      <c r="A37" s="123"/>
      <c r="B37" s="118"/>
      <c r="C37" s="132" t="s">
        <v>154</v>
      </c>
      <c r="D37" s="115">
        <f>SUM(E37:H37)</f>
        <v>0</v>
      </c>
      <c r="E37" s="118"/>
      <c r="F37" s="118"/>
      <c r="G37" s="133"/>
      <c r="H37" s="134"/>
    </row>
    <row r="38" spans="1:8" ht="20.25" customHeight="1">
      <c r="A38" s="123"/>
      <c r="B38" s="135"/>
      <c r="C38" s="132"/>
      <c r="D38" s="115"/>
      <c r="E38" s="136"/>
      <c r="F38" s="136"/>
      <c r="G38" s="137"/>
      <c r="H38" s="138"/>
    </row>
    <row r="39" spans="1:8" ht="20.25" customHeight="1">
      <c r="A39" s="126" t="s">
        <v>54</v>
      </c>
      <c r="B39" s="139">
        <f>SUM(B6,B10)</f>
        <v>3911554.83</v>
      </c>
      <c r="C39" s="128" t="s">
        <v>55</v>
      </c>
      <c r="D39" s="115">
        <f>SUM(E39:H39)</f>
        <v>3911554.83</v>
      </c>
      <c r="E39" s="140">
        <f>SUM(E7:E37)</f>
        <v>3911554.83</v>
      </c>
      <c r="F39" s="140">
        <f>SUM(F7:F37)</f>
        <v>0</v>
      </c>
      <c r="G39" s="141">
        <f>SUM(G7:G37)</f>
        <v>0</v>
      </c>
      <c r="H39" s="142">
        <f>SUM(H7:H37)</f>
        <v>0</v>
      </c>
    </row>
    <row r="40" spans="1:8" ht="20.25" customHeight="1">
      <c r="A40" s="143"/>
      <c r="B40" s="144"/>
      <c r="C40" s="145"/>
      <c r="D40" s="145"/>
      <c r="E40" s="145"/>
      <c r="F40" s="145"/>
      <c r="G40" s="145"/>
      <c r="H40" s="100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 t="s">
        <v>155</v>
      </c>
    </row>
    <row r="2" spans="1:35" s="89" customFormat="1" ht="19.5" customHeight="1">
      <c r="A2" s="4" t="s">
        <v>156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9.5" customHeight="1">
      <c r="A3" s="63" t="s">
        <v>113</v>
      </c>
      <c r="B3" s="5"/>
      <c r="C3" s="5"/>
      <c r="D3" s="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3" t="s">
        <v>6</v>
      </c>
    </row>
    <row r="4" spans="1:35" ht="19.5" customHeight="1">
      <c r="A4" s="8" t="s">
        <v>59</v>
      </c>
      <c r="B4" s="9"/>
      <c r="C4" s="90"/>
      <c r="D4" s="10"/>
      <c r="E4" s="91" t="s">
        <v>157</v>
      </c>
      <c r="F4" s="92" t="s">
        <v>158</v>
      </c>
      <c r="G4" s="93"/>
      <c r="H4" s="93"/>
      <c r="I4" s="93"/>
      <c r="J4" s="93"/>
      <c r="K4" s="93"/>
      <c r="L4" s="93"/>
      <c r="M4" s="93"/>
      <c r="N4" s="93"/>
      <c r="O4" s="99"/>
      <c r="P4" s="92" t="s">
        <v>159</v>
      </c>
      <c r="Q4" s="93"/>
      <c r="R4" s="93"/>
      <c r="S4" s="93"/>
      <c r="T4" s="93"/>
      <c r="U4" s="93"/>
      <c r="V4" s="93"/>
      <c r="W4" s="93"/>
      <c r="X4" s="93"/>
      <c r="Y4" s="99"/>
      <c r="Z4" s="92" t="s">
        <v>160</v>
      </c>
      <c r="AA4" s="93"/>
      <c r="AB4" s="93"/>
      <c r="AC4" s="93"/>
      <c r="AD4" s="93"/>
      <c r="AE4" s="93"/>
      <c r="AF4" s="93"/>
      <c r="AG4" s="93"/>
      <c r="AH4" s="93"/>
      <c r="AI4" s="99"/>
    </row>
    <row r="5" spans="1:35" ht="21" customHeight="1">
      <c r="A5" s="8" t="s">
        <v>68</v>
      </c>
      <c r="B5" s="9"/>
      <c r="C5" s="81" t="s">
        <v>69</v>
      </c>
      <c r="D5" s="94" t="s">
        <v>70</v>
      </c>
      <c r="E5" s="95"/>
      <c r="F5" s="81" t="s">
        <v>60</v>
      </c>
      <c r="G5" s="81" t="s">
        <v>161</v>
      </c>
      <c r="H5" s="81"/>
      <c r="I5" s="81"/>
      <c r="J5" s="81" t="s">
        <v>162</v>
      </c>
      <c r="K5" s="81"/>
      <c r="L5" s="81"/>
      <c r="M5" s="81" t="s">
        <v>163</v>
      </c>
      <c r="N5" s="81"/>
      <c r="O5" s="81"/>
      <c r="P5" s="81" t="s">
        <v>60</v>
      </c>
      <c r="Q5" s="81" t="s">
        <v>161</v>
      </c>
      <c r="R5" s="81"/>
      <c r="S5" s="81"/>
      <c r="T5" s="81" t="s">
        <v>162</v>
      </c>
      <c r="U5" s="81"/>
      <c r="V5" s="81"/>
      <c r="W5" s="81" t="s">
        <v>163</v>
      </c>
      <c r="X5" s="81"/>
      <c r="Y5" s="81"/>
      <c r="Z5" s="81" t="s">
        <v>60</v>
      </c>
      <c r="AA5" s="81" t="s">
        <v>161</v>
      </c>
      <c r="AB5" s="81"/>
      <c r="AC5" s="81"/>
      <c r="AD5" s="81" t="s">
        <v>162</v>
      </c>
      <c r="AE5" s="81"/>
      <c r="AF5" s="81"/>
      <c r="AG5" s="81" t="s">
        <v>163</v>
      </c>
      <c r="AH5" s="81"/>
      <c r="AI5" s="81"/>
    </row>
    <row r="6" spans="1:35" ht="30.75" customHeight="1">
      <c r="A6" s="17" t="s">
        <v>80</v>
      </c>
      <c r="B6" s="96" t="s">
        <v>81</v>
      </c>
      <c r="C6" s="81"/>
      <c r="D6" s="97"/>
      <c r="E6" s="98"/>
      <c r="F6" s="81"/>
      <c r="G6" s="81" t="s">
        <v>75</v>
      </c>
      <c r="H6" s="81" t="s">
        <v>106</v>
      </c>
      <c r="I6" s="81" t="s">
        <v>107</v>
      </c>
      <c r="J6" s="81" t="s">
        <v>75</v>
      </c>
      <c r="K6" s="81" t="s">
        <v>106</v>
      </c>
      <c r="L6" s="81" t="s">
        <v>107</v>
      </c>
      <c r="M6" s="81" t="s">
        <v>75</v>
      </c>
      <c r="N6" s="81" t="s">
        <v>106</v>
      </c>
      <c r="O6" s="81" t="s">
        <v>107</v>
      </c>
      <c r="P6" s="81"/>
      <c r="Q6" s="81" t="s">
        <v>75</v>
      </c>
      <c r="R6" s="81" t="s">
        <v>106</v>
      </c>
      <c r="S6" s="81" t="s">
        <v>107</v>
      </c>
      <c r="T6" s="81" t="s">
        <v>75</v>
      </c>
      <c r="U6" s="81" t="s">
        <v>106</v>
      </c>
      <c r="V6" s="81" t="s">
        <v>107</v>
      </c>
      <c r="W6" s="81" t="s">
        <v>75</v>
      </c>
      <c r="X6" s="81" t="s">
        <v>106</v>
      </c>
      <c r="Y6" s="81" t="s">
        <v>107</v>
      </c>
      <c r="Z6" s="81"/>
      <c r="AA6" s="81" t="s">
        <v>75</v>
      </c>
      <c r="AB6" s="81" t="s">
        <v>106</v>
      </c>
      <c r="AC6" s="81" t="s">
        <v>107</v>
      </c>
      <c r="AD6" s="81" t="s">
        <v>75</v>
      </c>
      <c r="AE6" s="81" t="s">
        <v>106</v>
      </c>
      <c r="AF6" s="81" t="s">
        <v>107</v>
      </c>
      <c r="AG6" s="81" t="s">
        <v>75</v>
      </c>
      <c r="AH6" s="81" t="s">
        <v>106</v>
      </c>
      <c r="AI6" s="81" t="s">
        <v>107</v>
      </c>
    </row>
    <row r="7" spans="1:35" ht="19.5" customHeight="1">
      <c r="A7" s="85" t="s">
        <v>16</v>
      </c>
      <c r="B7" s="85" t="s">
        <v>16</v>
      </c>
      <c r="C7" s="85" t="s">
        <v>16</v>
      </c>
      <c r="D7" s="85" t="s">
        <v>60</v>
      </c>
      <c r="E7" s="69">
        <f aca="true" t="shared" si="0" ref="E7:E21">SUM(F7,P7,Z7)</f>
        <v>3911554.83</v>
      </c>
      <c r="F7" s="69">
        <f aca="true" t="shared" si="1" ref="F7:F21">SUM(G7,J7,M7)</f>
        <v>3911554.83</v>
      </c>
      <c r="G7" s="69">
        <f aca="true" t="shared" si="2" ref="G7:G21">SUM(H7,I7)</f>
        <v>3911554.83</v>
      </c>
      <c r="H7" s="69">
        <v>3911544.83</v>
      </c>
      <c r="I7" s="69">
        <v>10</v>
      </c>
      <c r="J7" s="69">
        <f aca="true" t="shared" si="3" ref="J7:J21">SUM(K7,L7)</f>
        <v>0</v>
      </c>
      <c r="K7" s="69">
        <v>0</v>
      </c>
      <c r="L7" s="69">
        <v>0</v>
      </c>
      <c r="M7" s="69">
        <f aca="true" t="shared" si="4" ref="M7:M21">SUM(N7,O7)</f>
        <v>0</v>
      </c>
      <c r="N7" s="69" t="s">
        <v>16</v>
      </c>
      <c r="O7" s="69" t="s">
        <v>16</v>
      </c>
      <c r="P7" s="69">
        <f aca="true" t="shared" si="5" ref="P7:P21">SUM(Q7,T7,W7)</f>
        <v>0</v>
      </c>
      <c r="Q7" s="69">
        <f aca="true" t="shared" si="6" ref="Q7:Q21">SUM(R7,S7)</f>
        <v>0</v>
      </c>
      <c r="R7" s="69" t="s">
        <v>16</v>
      </c>
      <c r="S7" s="69" t="s">
        <v>16</v>
      </c>
      <c r="T7" s="69">
        <f aca="true" t="shared" si="7" ref="T7:T21">SUM(U7,V7)</f>
        <v>0</v>
      </c>
      <c r="U7" s="69" t="s">
        <v>16</v>
      </c>
      <c r="V7" s="69" t="s">
        <v>16</v>
      </c>
      <c r="W7" s="69">
        <f aca="true" t="shared" si="8" ref="W7:W21">SUM(X7,Y7)</f>
        <v>0</v>
      </c>
      <c r="X7" s="69" t="s">
        <v>16</v>
      </c>
      <c r="Y7" s="69"/>
      <c r="Z7" s="69">
        <f aca="true" t="shared" si="9" ref="Z7:Z21">SUM(AA7,AD7,AG7)</f>
        <v>0</v>
      </c>
      <c r="AA7" s="69">
        <f aca="true" t="shared" si="10" ref="AA7:AA21">SUM(AB7,AC7)</f>
        <v>0</v>
      </c>
      <c r="AB7" s="69">
        <v>0</v>
      </c>
      <c r="AC7" s="69">
        <v>0</v>
      </c>
      <c r="AD7" s="69">
        <f aca="true" t="shared" si="11" ref="AD7:AD21">SUM(AE7,AF7)</f>
        <v>0</v>
      </c>
      <c r="AE7" s="69">
        <v>0</v>
      </c>
      <c r="AF7" s="69">
        <v>0</v>
      </c>
      <c r="AG7" s="69">
        <f aca="true" t="shared" si="12" ref="AG7:AG21">SUM(AH7,AI7)</f>
        <v>0</v>
      </c>
      <c r="AH7" s="69" t="s">
        <v>16</v>
      </c>
      <c r="AI7" s="69"/>
    </row>
    <row r="8" spans="1:35" ht="19.5" customHeight="1">
      <c r="A8" s="85" t="s">
        <v>16</v>
      </c>
      <c r="B8" s="85" t="s">
        <v>16</v>
      </c>
      <c r="C8" s="85" t="s">
        <v>83</v>
      </c>
      <c r="D8" s="85" t="s">
        <v>0</v>
      </c>
      <c r="E8" s="69">
        <f t="shared" si="0"/>
        <v>3911554.83</v>
      </c>
      <c r="F8" s="69">
        <f t="shared" si="1"/>
        <v>3911554.83</v>
      </c>
      <c r="G8" s="69">
        <f t="shared" si="2"/>
        <v>3911554.83</v>
      </c>
      <c r="H8" s="69">
        <v>3911544.83</v>
      </c>
      <c r="I8" s="69">
        <v>10</v>
      </c>
      <c r="J8" s="69">
        <f t="shared" si="3"/>
        <v>0</v>
      </c>
      <c r="K8" s="69">
        <v>0</v>
      </c>
      <c r="L8" s="69">
        <v>0</v>
      </c>
      <c r="M8" s="69">
        <f t="shared" si="4"/>
        <v>0</v>
      </c>
      <c r="N8" s="69" t="s">
        <v>16</v>
      </c>
      <c r="O8" s="69" t="s">
        <v>16</v>
      </c>
      <c r="P8" s="69">
        <f t="shared" si="5"/>
        <v>0</v>
      </c>
      <c r="Q8" s="69">
        <f t="shared" si="6"/>
        <v>0</v>
      </c>
      <c r="R8" s="69" t="s">
        <v>16</v>
      </c>
      <c r="S8" s="69" t="s">
        <v>16</v>
      </c>
      <c r="T8" s="69">
        <f t="shared" si="7"/>
        <v>0</v>
      </c>
      <c r="U8" s="69" t="s">
        <v>16</v>
      </c>
      <c r="V8" s="69" t="s">
        <v>16</v>
      </c>
      <c r="W8" s="69">
        <f t="shared" si="8"/>
        <v>0</v>
      </c>
      <c r="X8" s="69" t="s">
        <v>16</v>
      </c>
      <c r="Y8" s="69"/>
      <c r="Z8" s="69">
        <f t="shared" si="9"/>
        <v>0</v>
      </c>
      <c r="AA8" s="69">
        <f t="shared" si="10"/>
        <v>0</v>
      </c>
      <c r="AB8" s="69">
        <v>0</v>
      </c>
      <c r="AC8" s="69">
        <v>0</v>
      </c>
      <c r="AD8" s="69">
        <f t="shared" si="11"/>
        <v>0</v>
      </c>
      <c r="AE8" s="69">
        <v>0</v>
      </c>
      <c r="AF8" s="69">
        <v>0</v>
      </c>
      <c r="AG8" s="69">
        <f t="shared" si="12"/>
        <v>0</v>
      </c>
      <c r="AH8" s="69" t="s">
        <v>16</v>
      </c>
      <c r="AI8" s="69"/>
    </row>
    <row r="9" spans="1:35" ht="19.5" customHeight="1">
      <c r="A9" s="85" t="s">
        <v>164</v>
      </c>
      <c r="B9" s="85" t="s">
        <v>16</v>
      </c>
      <c r="C9" s="85" t="s">
        <v>16</v>
      </c>
      <c r="D9" s="85" t="s">
        <v>165</v>
      </c>
      <c r="E9" s="69">
        <f t="shared" si="0"/>
        <v>3699312.83</v>
      </c>
      <c r="F9" s="69">
        <f t="shared" si="1"/>
        <v>3699312.83</v>
      </c>
      <c r="G9" s="69">
        <f t="shared" si="2"/>
        <v>3699312.83</v>
      </c>
      <c r="H9" s="69">
        <v>3699312.83</v>
      </c>
      <c r="I9" s="69">
        <v>0</v>
      </c>
      <c r="J9" s="69">
        <f t="shared" si="3"/>
        <v>0</v>
      </c>
      <c r="K9" s="69">
        <v>0</v>
      </c>
      <c r="L9" s="69">
        <v>0</v>
      </c>
      <c r="M9" s="69">
        <f t="shared" si="4"/>
        <v>0</v>
      </c>
      <c r="N9" s="69" t="s">
        <v>16</v>
      </c>
      <c r="O9" s="69" t="s">
        <v>16</v>
      </c>
      <c r="P9" s="69">
        <f t="shared" si="5"/>
        <v>0</v>
      </c>
      <c r="Q9" s="69">
        <f t="shared" si="6"/>
        <v>0</v>
      </c>
      <c r="R9" s="69" t="s">
        <v>16</v>
      </c>
      <c r="S9" s="69" t="s">
        <v>16</v>
      </c>
      <c r="T9" s="69">
        <f t="shared" si="7"/>
        <v>0</v>
      </c>
      <c r="U9" s="69" t="s">
        <v>16</v>
      </c>
      <c r="V9" s="69" t="s">
        <v>16</v>
      </c>
      <c r="W9" s="69">
        <f t="shared" si="8"/>
        <v>0</v>
      </c>
      <c r="X9" s="69" t="s">
        <v>16</v>
      </c>
      <c r="Y9" s="69"/>
      <c r="Z9" s="69">
        <f t="shared" si="9"/>
        <v>0</v>
      </c>
      <c r="AA9" s="69">
        <f t="shared" si="10"/>
        <v>0</v>
      </c>
      <c r="AB9" s="69">
        <v>0</v>
      </c>
      <c r="AC9" s="69">
        <v>0</v>
      </c>
      <c r="AD9" s="69">
        <f t="shared" si="11"/>
        <v>0</v>
      </c>
      <c r="AE9" s="69">
        <v>0</v>
      </c>
      <c r="AF9" s="69">
        <v>0</v>
      </c>
      <c r="AG9" s="69">
        <f t="shared" si="12"/>
        <v>0</v>
      </c>
      <c r="AH9" s="69" t="s">
        <v>16</v>
      </c>
      <c r="AI9" s="69"/>
    </row>
    <row r="10" spans="1:35" ht="19.5" customHeight="1">
      <c r="A10" s="85" t="s">
        <v>164</v>
      </c>
      <c r="B10" s="85" t="s">
        <v>92</v>
      </c>
      <c r="C10" s="85" t="s">
        <v>86</v>
      </c>
      <c r="D10" s="85" t="s">
        <v>166</v>
      </c>
      <c r="E10" s="69">
        <f t="shared" si="0"/>
        <v>2366841</v>
      </c>
      <c r="F10" s="69">
        <f t="shared" si="1"/>
        <v>2366841</v>
      </c>
      <c r="G10" s="69">
        <f t="shared" si="2"/>
        <v>2366841</v>
      </c>
      <c r="H10" s="69">
        <v>2366841</v>
      </c>
      <c r="I10" s="69">
        <v>0</v>
      </c>
      <c r="J10" s="69">
        <f t="shared" si="3"/>
        <v>0</v>
      </c>
      <c r="K10" s="69">
        <v>0</v>
      </c>
      <c r="L10" s="69">
        <v>0</v>
      </c>
      <c r="M10" s="69">
        <f t="shared" si="4"/>
        <v>0</v>
      </c>
      <c r="N10" s="69" t="s">
        <v>16</v>
      </c>
      <c r="O10" s="69" t="s">
        <v>16</v>
      </c>
      <c r="P10" s="69">
        <f t="shared" si="5"/>
        <v>0</v>
      </c>
      <c r="Q10" s="69">
        <f t="shared" si="6"/>
        <v>0</v>
      </c>
      <c r="R10" s="69" t="s">
        <v>16</v>
      </c>
      <c r="S10" s="69" t="s">
        <v>16</v>
      </c>
      <c r="T10" s="69">
        <f t="shared" si="7"/>
        <v>0</v>
      </c>
      <c r="U10" s="69" t="s">
        <v>16</v>
      </c>
      <c r="V10" s="69" t="s">
        <v>16</v>
      </c>
      <c r="W10" s="69">
        <f t="shared" si="8"/>
        <v>0</v>
      </c>
      <c r="X10" s="69" t="s">
        <v>16</v>
      </c>
      <c r="Y10" s="69"/>
      <c r="Z10" s="69">
        <f t="shared" si="9"/>
        <v>0</v>
      </c>
      <c r="AA10" s="69">
        <f t="shared" si="10"/>
        <v>0</v>
      </c>
      <c r="AB10" s="69">
        <v>0</v>
      </c>
      <c r="AC10" s="69">
        <v>0</v>
      </c>
      <c r="AD10" s="69">
        <f t="shared" si="11"/>
        <v>0</v>
      </c>
      <c r="AE10" s="69">
        <v>0</v>
      </c>
      <c r="AF10" s="69">
        <v>0</v>
      </c>
      <c r="AG10" s="69">
        <f t="shared" si="12"/>
        <v>0</v>
      </c>
      <c r="AH10" s="69" t="s">
        <v>16</v>
      </c>
      <c r="AI10" s="69"/>
    </row>
    <row r="11" spans="1:35" ht="19.5" customHeight="1">
      <c r="A11" s="85" t="s">
        <v>164</v>
      </c>
      <c r="B11" s="85" t="s">
        <v>101</v>
      </c>
      <c r="C11" s="85" t="s">
        <v>86</v>
      </c>
      <c r="D11" s="85" t="s">
        <v>167</v>
      </c>
      <c r="E11" s="69">
        <f t="shared" si="0"/>
        <v>966726.11</v>
      </c>
      <c r="F11" s="69">
        <f t="shared" si="1"/>
        <v>966726.11</v>
      </c>
      <c r="G11" s="69">
        <f t="shared" si="2"/>
        <v>966726.11</v>
      </c>
      <c r="H11" s="69">
        <v>966726.11</v>
      </c>
      <c r="I11" s="69">
        <v>0</v>
      </c>
      <c r="J11" s="69">
        <f t="shared" si="3"/>
        <v>0</v>
      </c>
      <c r="K11" s="69">
        <v>0</v>
      </c>
      <c r="L11" s="69">
        <v>0</v>
      </c>
      <c r="M11" s="69">
        <f t="shared" si="4"/>
        <v>0</v>
      </c>
      <c r="N11" s="69" t="s">
        <v>16</v>
      </c>
      <c r="O11" s="69" t="s">
        <v>16</v>
      </c>
      <c r="P11" s="69">
        <f t="shared" si="5"/>
        <v>0</v>
      </c>
      <c r="Q11" s="69">
        <f t="shared" si="6"/>
        <v>0</v>
      </c>
      <c r="R11" s="69" t="s">
        <v>16</v>
      </c>
      <c r="S11" s="69" t="s">
        <v>16</v>
      </c>
      <c r="T11" s="69">
        <f t="shared" si="7"/>
        <v>0</v>
      </c>
      <c r="U11" s="69" t="s">
        <v>16</v>
      </c>
      <c r="V11" s="69" t="s">
        <v>16</v>
      </c>
      <c r="W11" s="69">
        <f t="shared" si="8"/>
        <v>0</v>
      </c>
      <c r="X11" s="69" t="s">
        <v>16</v>
      </c>
      <c r="Y11" s="69"/>
      <c r="Z11" s="69">
        <f t="shared" si="9"/>
        <v>0</v>
      </c>
      <c r="AA11" s="69">
        <f t="shared" si="10"/>
        <v>0</v>
      </c>
      <c r="AB11" s="69">
        <v>0</v>
      </c>
      <c r="AC11" s="69">
        <v>0</v>
      </c>
      <c r="AD11" s="69">
        <f t="shared" si="11"/>
        <v>0</v>
      </c>
      <c r="AE11" s="69">
        <v>0</v>
      </c>
      <c r="AF11" s="69">
        <v>0</v>
      </c>
      <c r="AG11" s="69">
        <f t="shared" si="12"/>
        <v>0</v>
      </c>
      <c r="AH11" s="69" t="s">
        <v>16</v>
      </c>
      <c r="AI11" s="69"/>
    </row>
    <row r="12" spans="1:35" ht="19.5" customHeight="1">
      <c r="A12" s="85" t="s">
        <v>164</v>
      </c>
      <c r="B12" s="85" t="s">
        <v>94</v>
      </c>
      <c r="C12" s="85" t="s">
        <v>86</v>
      </c>
      <c r="D12" s="85" t="s">
        <v>168</v>
      </c>
      <c r="E12" s="69">
        <f t="shared" si="0"/>
        <v>344745.72</v>
      </c>
      <c r="F12" s="69">
        <f t="shared" si="1"/>
        <v>344745.72</v>
      </c>
      <c r="G12" s="69">
        <f t="shared" si="2"/>
        <v>344745.72</v>
      </c>
      <c r="H12" s="69">
        <v>344745.72</v>
      </c>
      <c r="I12" s="69">
        <v>0</v>
      </c>
      <c r="J12" s="69">
        <f t="shared" si="3"/>
        <v>0</v>
      </c>
      <c r="K12" s="69">
        <v>0</v>
      </c>
      <c r="L12" s="69">
        <v>0</v>
      </c>
      <c r="M12" s="69">
        <f t="shared" si="4"/>
        <v>0</v>
      </c>
      <c r="N12" s="69" t="s">
        <v>16</v>
      </c>
      <c r="O12" s="69" t="s">
        <v>16</v>
      </c>
      <c r="P12" s="69">
        <f t="shared" si="5"/>
        <v>0</v>
      </c>
      <c r="Q12" s="69">
        <f t="shared" si="6"/>
        <v>0</v>
      </c>
      <c r="R12" s="69" t="s">
        <v>16</v>
      </c>
      <c r="S12" s="69" t="s">
        <v>16</v>
      </c>
      <c r="T12" s="69">
        <f t="shared" si="7"/>
        <v>0</v>
      </c>
      <c r="U12" s="69" t="s">
        <v>16</v>
      </c>
      <c r="V12" s="69" t="s">
        <v>16</v>
      </c>
      <c r="W12" s="69">
        <f t="shared" si="8"/>
        <v>0</v>
      </c>
      <c r="X12" s="69" t="s">
        <v>16</v>
      </c>
      <c r="Y12" s="69"/>
      <c r="Z12" s="69">
        <f t="shared" si="9"/>
        <v>0</v>
      </c>
      <c r="AA12" s="69">
        <f t="shared" si="10"/>
        <v>0</v>
      </c>
      <c r="AB12" s="69">
        <v>0</v>
      </c>
      <c r="AC12" s="69">
        <v>0</v>
      </c>
      <c r="AD12" s="69">
        <f t="shared" si="11"/>
        <v>0</v>
      </c>
      <c r="AE12" s="69">
        <v>0</v>
      </c>
      <c r="AF12" s="69">
        <v>0</v>
      </c>
      <c r="AG12" s="69">
        <f t="shared" si="12"/>
        <v>0</v>
      </c>
      <c r="AH12" s="69" t="s">
        <v>16</v>
      </c>
      <c r="AI12" s="69"/>
    </row>
    <row r="13" spans="1:35" ht="19.5" customHeight="1">
      <c r="A13" s="85" t="s">
        <v>164</v>
      </c>
      <c r="B13" s="85" t="s">
        <v>169</v>
      </c>
      <c r="C13" s="85" t="s">
        <v>86</v>
      </c>
      <c r="D13" s="85" t="s">
        <v>170</v>
      </c>
      <c r="E13" s="69">
        <f t="shared" si="0"/>
        <v>21000</v>
      </c>
      <c r="F13" s="69">
        <f t="shared" si="1"/>
        <v>21000</v>
      </c>
      <c r="G13" s="69">
        <f t="shared" si="2"/>
        <v>21000</v>
      </c>
      <c r="H13" s="69">
        <v>21000</v>
      </c>
      <c r="I13" s="69">
        <v>0</v>
      </c>
      <c r="J13" s="69">
        <f t="shared" si="3"/>
        <v>0</v>
      </c>
      <c r="K13" s="69">
        <v>0</v>
      </c>
      <c r="L13" s="69">
        <v>0</v>
      </c>
      <c r="M13" s="69">
        <f t="shared" si="4"/>
        <v>0</v>
      </c>
      <c r="N13" s="69" t="s">
        <v>16</v>
      </c>
      <c r="O13" s="69" t="s">
        <v>16</v>
      </c>
      <c r="P13" s="69">
        <f t="shared" si="5"/>
        <v>0</v>
      </c>
      <c r="Q13" s="69">
        <f t="shared" si="6"/>
        <v>0</v>
      </c>
      <c r="R13" s="69" t="s">
        <v>16</v>
      </c>
      <c r="S13" s="69" t="s">
        <v>16</v>
      </c>
      <c r="T13" s="69">
        <f t="shared" si="7"/>
        <v>0</v>
      </c>
      <c r="U13" s="69" t="s">
        <v>16</v>
      </c>
      <c r="V13" s="69" t="s">
        <v>16</v>
      </c>
      <c r="W13" s="69">
        <f t="shared" si="8"/>
        <v>0</v>
      </c>
      <c r="X13" s="69" t="s">
        <v>16</v>
      </c>
      <c r="Y13" s="69"/>
      <c r="Z13" s="69">
        <f t="shared" si="9"/>
        <v>0</v>
      </c>
      <c r="AA13" s="69">
        <f t="shared" si="10"/>
        <v>0</v>
      </c>
      <c r="AB13" s="69">
        <v>0</v>
      </c>
      <c r="AC13" s="69">
        <v>0</v>
      </c>
      <c r="AD13" s="69">
        <f t="shared" si="11"/>
        <v>0</v>
      </c>
      <c r="AE13" s="69">
        <v>0</v>
      </c>
      <c r="AF13" s="69">
        <v>0</v>
      </c>
      <c r="AG13" s="69">
        <f t="shared" si="12"/>
        <v>0</v>
      </c>
      <c r="AH13" s="69" t="s">
        <v>16</v>
      </c>
      <c r="AI13" s="69"/>
    </row>
    <row r="14" spans="1:35" ht="19.5" customHeight="1">
      <c r="A14" s="85" t="s">
        <v>171</v>
      </c>
      <c r="B14" s="85" t="s">
        <v>16</v>
      </c>
      <c r="C14" s="85" t="s">
        <v>16</v>
      </c>
      <c r="D14" s="85" t="s">
        <v>172</v>
      </c>
      <c r="E14" s="69">
        <f t="shared" si="0"/>
        <v>178510</v>
      </c>
      <c r="F14" s="69">
        <f t="shared" si="1"/>
        <v>178510</v>
      </c>
      <c r="G14" s="69">
        <f t="shared" si="2"/>
        <v>178510</v>
      </c>
      <c r="H14" s="69">
        <v>178500</v>
      </c>
      <c r="I14" s="69">
        <v>10</v>
      </c>
      <c r="J14" s="69">
        <f t="shared" si="3"/>
        <v>0</v>
      </c>
      <c r="K14" s="69">
        <v>0</v>
      </c>
      <c r="L14" s="69">
        <v>0</v>
      </c>
      <c r="M14" s="69">
        <f t="shared" si="4"/>
        <v>0</v>
      </c>
      <c r="N14" s="69" t="s">
        <v>16</v>
      </c>
      <c r="O14" s="69" t="s">
        <v>16</v>
      </c>
      <c r="P14" s="69">
        <f t="shared" si="5"/>
        <v>0</v>
      </c>
      <c r="Q14" s="69">
        <f t="shared" si="6"/>
        <v>0</v>
      </c>
      <c r="R14" s="69" t="s">
        <v>16</v>
      </c>
      <c r="S14" s="69" t="s">
        <v>16</v>
      </c>
      <c r="T14" s="69">
        <f t="shared" si="7"/>
        <v>0</v>
      </c>
      <c r="U14" s="69" t="s">
        <v>16</v>
      </c>
      <c r="V14" s="69" t="s">
        <v>16</v>
      </c>
      <c r="W14" s="69">
        <f t="shared" si="8"/>
        <v>0</v>
      </c>
      <c r="X14" s="69" t="s">
        <v>16</v>
      </c>
      <c r="Y14" s="69"/>
      <c r="Z14" s="69">
        <f t="shared" si="9"/>
        <v>0</v>
      </c>
      <c r="AA14" s="69">
        <f t="shared" si="10"/>
        <v>0</v>
      </c>
      <c r="AB14" s="69">
        <v>0</v>
      </c>
      <c r="AC14" s="69">
        <v>0</v>
      </c>
      <c r="AD14" s="69">
        <f t="shared" si="11"/>
        <v>0</v>
      </c>
      <c r="AE14" s="69">
        <v>0</v>
      </c>
      <c r="AF14" s="69">
        <v>0</v>
      </c>
      <c r="AG14" s="69">
        <f t="shared" si="12"/>
        <v>0</v>
      </c>
      <c r="AH14" s="69" t="s">
        <v>16</v>
      </c>
      <c r="AI14" s="69"/>
    </row>
    <row r="15" spans="1:35" ht="19.5" customHeight="1">
      <c r="A15" s="85" t="s">
        <v>171</v>
      </c>
      <c r="B15" s="85" t="s">
        <v>92</v>
      </c>
      <c r="C15" s="85" t="s">
        <v>86</v>
      </c>
      <c r="D15" s="85" t="s">
        <v>173</v>
      </c>
      <c r="E15" s="69">
        <f t="shared" si="0"/>
        <v>117000</v>
      </c>
      <c r="F15" s="69">
        <f t="shared" si="1"/>
        <v>117000</v>
      </c>
      <c r="G15" s="69">
        <f t="shared" si="2"/>
        <v>117000</v>
      </c>
      <c r="H15" s="69">
        <v>117000</v>
      </c>
      <c r="I15" s="69">
        <v>0</v>
      </c>
      <c r="J15" s="69">
        <f t="shared" si="3"/>
        <v>0</v>
      </c>
      <c r="K15" s="69">
        <v>0</v>
      </c>
      <c r="L15" s="69">
        <v>0</v>
      </c>
      <c r="M15" s="69">
        <f t="shared" si="4"/>
        <v>0</v>
      </c>
      <c r="N15" s="69" t="s">
        <v>16</v>
      </c>
      <c r="O15" s="69" t="s">
        <v>16</v>
      </c>
      <c r="P15" s="69">
        <f t="shared" si="5"/>
        <v>0</v>
      </c>
      <c r="Q15" s="69">
        <f t="shared" si="6"/>
        <v>0</v>
      </c>
      <c r="R15" s="69" t="s">
        <v>16</v>
      </c>
      <c r="S15" s="69" t="s">
        <v>16</v>
      </c>
      <c r="T15" s="69">
        <f t="shared" si="7"/>
        <v>0</v>
      </c>
      <c r="U15" s="69" t="s">
        <v>16</v>
      </c>
      <c r="V15" s="69" t="s">
        <v>16</v>
      </c>
      <c r="W15" s="69">
        <f t="shared" si="8"/>
        <v>0</v>
      </c>
      <c r="X15" s="69" t="s">
        <v>16</v>
      </c>
      <c r="Y15" s="69"/>
      <c r="Z15" s="69">
        <f t="shared" si="9"/>
        <v>0</v>
      </c>
      <c r="AA15" s="69">
        <f t="shared" si="10"/>
        <v>0</v>
      </c>
      <c r="AB15" s="69">
        <v>0</v>
      </c>
      <c r="AC15" s="69">
        <v>0</v>
      </c>
      <c r="AD15" s="69">
        <f t="shared" si="11"/>
        <v>0</v>
      </c>
      <c r="AE15" s="69">
        <v>0</v>
      </c>
      <c r="AF15" s="69">
        <v>0</v>
      </c>
      <c r="AG15" s="69">
        <f t="shared" si="12"/>
        <v>0</v>
      </c>
      <c r="AH15" s="69" t="s">
        <v>16</v>
      </c>
      <c r="AI15" s="69"/>
    </row>
    <row r="16" spans="1:35" ht="19.5" customHeight="1">
      <c r="A16" s="85" t="s">
        <v>171</v>
      </c>
      <c r="B16" s="85" t="s">
        <v>174</v>
      </c>
      <c r="C16" s="85" t="s">
        <v>86</v>
      </c>
      <c r="D16" s="85" t="s">
        <v>175</v>
      </c>
      <c r="E16" s="69">
        <f t="shared" si="0"/>
        <v>61500</v>
      </c>
      <c r="F16" s="69">
        <f t="shared" si="1"/>
        <v>61500</v>
      </c>
      <c r="G16" s="69">
        <f t="shared" si="2"/>
        <v>61500</v>
      </c>
      <c r="H16" s="69">
        <v>61500</v>
      </c>
      <c r="I16" s="69">
        <v>0</v>
      </c>
      <c r="J16" s="69">
        <f t="shared" si="3"/>
        <v>0</v>
      </c>
      <c r="K16" s="69">
        <v>0</v>
      </c>
      <c r="L16" s="69">
        <v>0</v>
      </c>
      <c r="M16" s="69">
        <f t="shared" si="4"/>
        <v>0</v>
      </c>
      <c r="N16" s="69" t="s">
        <v>16</v>
      </c>
      <c r="O16" s="69" t="s">
        <v>16</v>
      </c>
      <c r="P16" s="69">
        <f t="shared" si="5"/>
        <v>0</v>
      </c>
      <c r="Q16" s="69">
        <f t="shared" si="6"/>
        <v>0</v>
      </c>
      <c r="R16" s="69" t="s">
        <v>16</v>
      </c>
      <c r="S16" s="69" t="s">
        <v>16</v>
      </c>
      <c r="T16" s="69">
        <f t="shared" si="7"/>
        <v>0</v>
      </c>
      <c r="U16" s="69" t="s">
        <v>16</v>
      </c>
      <c r="V16" s="69" t="s">
        <v>16</v>
      </c>
      <c r="W16" s="69">
        <f t="shared" si="8"/>
        <v>0</v>
      </c>
      <c r="X16" s="69" t="s">
        <v>16</v>
      </c>
      <c r="Y16" s="69"/>
      <c r="Z16" s="69">
        <f t="shared" si="9"/>
        <v>0</v>
      </c>
      <c r="AA16" s="69">
        <f t="shared" si="10"/>
        <v>0</v>
      </c>
      <c r="AB16" s="69">
        <v>0</v>
      </c>
      <c r="AC16" s="69">
        <v>0</v>
      </c>
      <c r="AD16" s="69">
        <f t="shared" si="11"/>
        <v>0</v>
      </c>
      <c r="AE16" s="69">
        <v>0</v>
      </c>
      <c r="AF16" s="69">
        <v>0</v>
      </c>
      <c r="AG16" s="69">
        <f t="shared" si="12"/>
        <v>0</v>
      </c>
      <c r="AH16" s="69" t="s">
        <v>16</v>
      </c>
      <c r="AI16" s="69"/>
    </row>
    <row r="17" spans="1:35" ht="19.5" customHeight="1">
      <c r="A17" s="85" t="s">
        <v>171</v>
      </c>
      <c r="B17" s="85" t="s">
        <v>169</v>
      </c>
      <c r="C17" s="85" t="s">
        <v>86</v>
      </c>
      <c r="D17" s="85" t="s">
        <v>176</v>
      </c>
      <c r="E17" s="69">
        <f t="shared" si="0"/>
        <v>10</v>
      </c>
      <c r="F17" s="69">
        <f t="shared" si="1"/>
        <v>10</v>
      </c>
      <c r="G17" s="69">
        <f t="shared" si="2"/>
        <v>10</v>
      </c>
      <c r="H17" s="69">
        <v>0</v>
      </c>
      <c r="I17" s="69">
        <v>10</v>
      </c>
      <c r="J17" s="69">
        <f t="shared" si="3"/>
        <v>0</v>
      </c>
      <c r="K17" s="69">
        <v>0</v>
      </c>
      <c r="L17" s="69">
        <v>0</v>
      </c>
      <c r="M17" s="69">
        <f t="shared" si="4"/>
        <v>0</v>
      </c>
      <c r="N17" s="69" t="s">
        <v>16</v>
      </c>
      <c r="O17" s="69" t="s">
        <v>16</v>
      </c>
      <c r="P17" s="69">
        <f t="shared" si="5"/>
        <v>0</v>
      </c>
      <c r="Q17" s="69">
        <f t="shared" si="6"/>
        <v>0</v>
      </c>
      <c r="R17" s="69" t="s">
        <v>16</v>
      </c>
      <c r="S17" s="69" t="s">
        <v>16</v>
      </c>
      <c r="T17" s="69">
        <f t="shared" si="7"/>
        <v>0</v>
      </c>
      <c r="U17" s="69" t="s">
        <v>16</v>
      </c>
      <c r="V17" s="69" t="s">
        <v>16</v>
      </c>
      <c r="W17" s="69">
        <f t="shared" si="8"/>
        <v>0</v>
      </c>
      <c r="X17" s="69" t="s">
        <v>16</v>
      </c>
      <c r="Y17" s="69"/>
      <c r="Z17" s="69">
        <f t="shared" si="9"/>
        <v>0</v>
      </c>
      <c r="AA17" s="69">
        <f t="shared" si="10"/>
        <v>0</v>
      </c>
      <c r="AB17" s="69">
        <v>0</v>
      </c>
      <c r="AC17" s="69">
        <v>0</v>
      </c>
      <c r="AD17" s="69">
        <f t="shared" si="11"/>
        <v>0</v>
      </c>
      <c r="AE17" s="69">
        <v>0</v>
      </c>
      <c r="AF17" s="69">
        <v>0</v>
      </c>
      <c r="AG17" s="69">
        <f t="shared" si="12"/>
        <v>0</v>
      </c>
      <c r="AH17" s="69" t="s">
        <v>16</v>
      </c>
      <c r="AI17" s="69"/>
    </row>
    <row r="18" spans="1:35" ht="19.5" customHeight="1">
      <c r="A18" s="85" t="s">
        <v>177</v>
      </c>
      <c r="B18" s="85" t="s">
        <v>16</v>
      </c>
      <c r="C18" s="85" t="s">
        <v>16</v>
      </c>
      <c r="D18" s="85" t="s">
        <v>178</v>
      </c>
      <c r="E18" s="69">
        <f t="shared" si="0"/>
        <v>33732</v>
      </c>
      <c r="F18" s="69">
        <f t="shared" si="1"/>
        <v>33732</v>
      </c>
      <c r="G18" s="69">
        <f t="shared" si="2"/>
        <v>33732</v>
      </c>
      <c r="H18" s="69">
        <v>33732</v>
      </c>
      <c r="I18" s="69">
        <v>0</v>
      </c>
      <c r="J18" s="69">
        <f t="shared" si="3"/>
        <v>0</v>
      </c>
      <c r="K18" s="69">
        <v>0</v>
      </c>
      <c r="L18" s="69">
        <v>0</v>
      </c>
      <c r="M18" s="69">
        <f t="shared" si="4"/>
        <v>0</v>
      </c>
      <c r="N18" s="69" t="s">
        <v>16</v>
      </c>
      <c r="O18" s="69" t="s">
        <v>16</v>
      </c>
      <c r="P18" s="69">
        <f t="shared" si="5"/>
        <v>0</v>
      </c>
      <c r="Q18" s="69">
        <f t="shared" si="6"/>
        <v>0</v>
      </c>
      <c r="R18" s="69" t="s">
        <v>16</v>
      </c>
      <c r="S18" s="69" t="s">
        <v>16</v>
      </c>
      <c r="T18" s="69">
        <f t="shared" si="7"/>
        <v>0</v>
      </c>
      <c r="U18" s="69" t="s">
        <v>16</v>
      </c>
      <c r="V18" s="69" t="s">
        <v>16</v>
      </c>
      <c r="W18" s="69">
        <f t="shared" si="8"/>
        <v>0</v>
      </c>
      <c r="X18" s="69" t="s">
        <v>16</v>
      </c>
      <c r="Y18" s="69"/>
      <c r="Z18" s="69">
        <f t="shared" si="9"/>
        <v>0</v>
      </c>
      <c r="AA18" s="69">
        <f t="shared" si="10"/>
        <v>0</v>
      </c>
      <c r="AB18" s="69">
        <v>0</v>
      </c>
      <c r="AC18" s="69">
        <v>0</v>
      </c>
      <c r="AD18" s="69">
        <f t="shared" si="11"/>
        <v>0</v>
      </c>
      <c r="AE18" s="69">
        <v>0</v>
      </c>
      <c r="AF18" s="69">
        <v>0</v>
      </c>
      <c r="AG18" s="69">
        <f t="shared" si="12"/>
        <v>0</v>
      </c>
      <c r="AH18" s="69" t="s">
        <v>16</v>
      </c>
      <c r="AI18" s="69"/>
    </row>
    <row r="19" spans="1:35" ht="19.5" customHeight="1">
      <c r="A19" s="85" t="s">
        <v>177</v>
      </c>
      <c r="B19" s="85" t="s">
        <v>92</v>
      </c>
      <c r="C19" s="85" t="s">
        <v>86</v>
      </c>
      <c r="D19" s="85" t="s">
        <v>179</v>
      </c>
      <c r="E19" s="69">
        <f t="shared" si="0"/>
        <v>20868</v>
      </c>
      <c r="F19" s="69">
        <f t="shared" si="1"/>
        <v>20868</v>
      </c>
      <c r="G19" s="69">
        <f t="shared" si="2"/>
        <v>20868</v>
      </c>
      <c r="H19" s="69">
        <v>20868</v>
      </c>
      <c r="I19" s="69">
        <v>0</v>
      </c>
      <c r="J19" s="69">
        <f t="shared" si="3"/>
        <v>0</v>
      </c>
      <c r="K19" s="69">
        <v>0</v>
      </c>
      <c r="L19" s="69">
        <v>0</v>
      </c>
      <c r="M19" s="69">
        <f t="shared" si="4"/>
        <v>0</v>
      </c>
      <c r="N19" s="69" t="s">
        <v>16</v>
      </c>
      <c r="O19" s="69" t="s">
        <v>16</v>
      </c>
      <c r="P19" s="69">
        <f t="shared" si="5"/>
        <v>0</v>
      </c>
      <c r="Q19" s="69">
        <f t="shared" si="6"/>
        <v>0</v>
      </c>
      <c r="R19" s="69" t="s">
        <v>16</v>
      </c>
      <c r="S19" s="69" t="s">
        <v>16</v>
      </c>
      <c r="T19" s="69">
        <f t="shared" si="7"/>
        <v>0</v>
      </c>
      <c r="U19" s="69" t="s">
        <v>16</v>
      </c>
      <c r="V19" s="69" t="s">
        <v>16</v>
      </c>
      <c r="W19" s="69">
        <f t="shared" si="8"/>
        <v>0</v>
      </c>
      <c r="X19" s="69" t="s">
        <v>16</v>
      </c>
      <c r="Y19" s="69"/>
      <c r="Z19" s="69">
        <f t="shared" si="9"/>
        <v>0</v>
      </c>
      <c r="AA19" s="69">
        <f t="shared" si="10"/>
        <v>0</v>
      </c>
      <c r="AB19" s="69">
        <v>0</v>
      </c>
      <c r="AC19" s="69">
        <v>0</v>
      </c>
      <c r="AD19" s="69">
        <f t="shared" si="11"/>
        <v>0</v>
      </c>
      <c r="AE19" s="69">
        <v>0</v>
      </c>
      <c r="AF19" s="69">
        <v>0</v>
      </c>
      <c r="AG19" s="69">
        <f t="shared" si="12"/>
        <v>0</v>
      </c>
      <c r="AH19" s="69" t="s">
        <v>16</v>
      </c>
      <c r="AI19" s="69"/>
    </row>
    <row r="20" spans="1:35" ht="19.5" customHeight="1">
      <c r="A20" s="85" t="s">
        <v>177</v>
      </c>
      <c r="B20" s="85" t="s">
        <v>85</v>
      </c>
      <c r="C20" s="85" t="s">
        <v>86</v>
      </c>
      <c r="D20" s="85" t="s">
        <v>180</v>
      </c>
      <c r="E20" s="69">
        <f t="shared" si="0"/>
        <v>864</v>
      </c>
      <c r="F20" s="69">
        <f t="shared" si="1"/>
        <v>864</v>
      </c>
      <c r="G20" s="69">
        <f t="shared" si="2"/>
        <v>864</v>
      </c>
      <c r="H20" s="69">
        <v>864</v>
      </c>
      <c r="I20" s="69">
        <v>0</v>
      </c>
      <c r="J20" s="69">
        <f t="shared" si="3"/>
        <v>0</v>
      </c>
      <c r="K20" s="69">
        <v>0</v>
      </c>
      <c r="L20" s="69">
        <v>0</v>
      </c>
      <c r="M20" s="69">
        <f t="shared" si="4"/>
        <v>0</v>
      </c>
      <c r="N20" s="69" t="s">
        <v>16</v>
      </c>
      <c r="O20" s="69" t="s">
        <v>16</v>
      </c>
      <c r="P20" s="69">
        <f t="shared" si="5"/>
        <v>0</v>
      </c>
      <c r="Q20" s="69">
        <f t="shared" si="6"/>
        <v>0</v>
      </c>
      <c r="R20" s="69" t="s">
        <v>16</v>
      </c>
      <c r="S20" s="69" t="s">
        <v>16</v>
      </c>
      <c r="T20" s="69">
        <f t="shared" si="7"/>
        <v>0</v>
      </c>
      <c r="U20" s="69" t="s">
        <v>16</v>
      </c>
      <c r="V20" s="69" t="s">
        <v>16</v>
      </c>
      <c r="W20" s="69">
        <f t="shared" si="8"/>
        <v>0</v>
      </c>
      <c r="X20" s="69" t="s">
        <v>16</v>
      </c>
      <c r="Y20" s="69"/>
      <c r="Z20" s="69">
        <f t="shared" si="9"/>
        <v>0</v>
      </c>
      <c r="AA20" s="69">
        <f t="shared" si="10"/>
        <v>0</v>
      </c>
      <c r="AB20" s="69">
        <v>0</v>
      </c>
      <c r="AC20" s="69">
        <v>0</v>
      </c>
      <c r="AD20" s="69">
        <f t="shared" si="11"/>
        <v>0</v>
      </c>
      <c r="AE20" s="69">
        <v>0</v>
      </c>
      <c r="AF20" s="69">
        <v>0</v>
      </c>
      <c r="AG20" s="69">
        <f t="shared" si="12"/>
        <v>0</v>
      </c>
      <c r="AH20" s="69" t="s">
        <v>16</v>
      </c>
      <c r="AI20" s="69"/>
    </row>
    <row r="21" spans="1:35" ht="19.5" customHeight="1">
      <c r="A21" s="85" t="s">
        <v>177</v>
      </c>
      <c r="B21" s="85" t="s">
        <v>169</v>
      </c>
      <c r="C21" s="85" t="s">
        <v>86</v>
      </c>
      <c r="D21" s="85" t="s">
        <v>181</v>
      </c>
      <c r="E21" s="69">
        <f t="shared" si="0"/>
        <v>12000</v>
      </c>
      <c r="F21" s="69">
        <f t="shared" si="1"/>
        <v>12000</v>
      </c>
      <c r="G21" s="69">
        <f t="shared" si="2"/>
        <v>12000</v>
      </c>
      <c r="H21" s="69">
        <v>12000</v>
      </c>
      <c r="I21" s="69">
        <v>0</v>
      </c>
      <c r="J21" s="69">
        <f t="shared" si="3"/>
        <v>0</v>
      </c>
      <c r="K21" s="69">
        <v>0</v>
      </c>
      <c r="L21" s="69">
        <v>0</v>
      </c>
      <c r="M21" s="69">
        <f t="shared" si="4"/>
        <v>0</v>
      </c>
      <c r="N21" s="69" t="s">
        <v>16</v>
      </c>
      <c r="O21" s="69" t="s">
        <v>16</v>
      </c>
      <c r="P21" s="69">
        <f t="shared" si="5"/>
        <v>0</v>
      </c>
      <c r="Q21" s="69">
        <f t="shared" si="6"/>
        <v>0</v>
      </c>
      <c r="R21" s="69" t="s">
        <v>16</v>
      </c>
      <c r="S21" s="69" t="s">
        <v>16</v>
      </c>
      <c r="T21" s="69">
        <f t="shared" si="7"/>
        <v>0</v>
      </c>
      <c r="U21" s="69" t="s">
        <v>16</v>
      </c>
      <c r="V21" s="69" t="s">
        <v>16</v>
      </c>
      <c r="W21" s="69">
        <f t="shared" si="8"/>
        <v>0</v>
      </c>
      <c r="X21" s="69" t="s">
        <v>16</v>
      </c>
      <c r="Y21" s="69"/>
      <c r="Z21" s="69">
        <f t="shared" si="9"/>
        <v>0</v>
      </c>
      <c r="AA21" s="69">
        <f t="shared" si="10"/>
        <v>0</v>
      </c>
      <c r="AB21" s="69">
        <v>0</v>
      </c>
      <c r="AC21" s="69">
        <v>0</v>
      </c>
      <c r="AD21" s="69">
        <f t="shared" si="11"/>
        <v>0</v>
      </c>
      <c r="AE21" s="69">
        <v>0</v>
      </c>
      <c r="AF21" s="69">
        <v>0</v>
      </c>
      <c r="AG21" s="69">
        <f t="shared" si="12"/>
        <v>0</v>
      </c>
      <c r="AH21" s="69" t="s">
        <v>16</v>
      </c>
      <c r="AI21" s="69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86"/>
      <c r="AI1" s="86"/>
      <c r="DH1" s="88" t="s">
        <v>182</v>
      </c>
    </row>
    <row r="2" spans="1:112" ht="19.5" customHeight="1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9.5" customHeight="1">
      <c r="A3" s="63" t="s">
        <v>58</v>
      </c>
      <c r="B3" s="5"/>
      <c r="C3" s="5"/>
      <c r="D3" s="5"/>
      <c r="E3" s="5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7" t="s">
        <v>6</v>
      </c>
    </row>
    <row r="4" spans="1:112" ht="19.5" customHeight="1">
      <c r="A4" s="80" t="s">
        <v>59</v>
      </c>
      <c r="B4" s="80"/>
      <c r="C4" s="80"/>
      <c r="D4" s="80"/>
      <c r="E4" s="80"/>
      <c r="F4" s="81" t="s">
        <v>60</v>
      </c>
      <c r="G4" s="82" t="s">
        <v>184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 t="s">
        <v>185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7" t="s">
        <v>186</v>
      </c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 t="s">
        <v>187</v>
      </c>
      <c r="BJ4" s="87"/>
      <c r="BK4" s="87"/>
      <c r="BL4" s="87"/>
      <c r="BM4" s="87"/>
      <c r="BN4" s="87" t="s">
        <v>188</v>
      </c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189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 t="s">
        <v>190</v>
      </c>
      <c r="CS4" s="87"/>
      <c r="CT4" s="87"/>
      <c r="CU4" s="87" t="s">
        <v>191</v>
      </c>
      <c r="CV4" s="87"/>
      <c r="CW4" s="87"/>
      <c r="CX4" s="87"/>
      <c r="CY4" s="87"/>
      <c r="CZ4" s="87"/>
      <c r="DA4" s="87" t="s">
        <v>192</v>
      </c>
      <c r="DB4" s="87"/>
      <c r="DC4" s="87"/>
      <c r="DD4" s="87" t="s">
        <v>193</v>
      </c>
      <c r="DE4" s="87"/>
      <c r="DF4" s="87"/>
      <c r="DG4" s="87"/>
      <c r="DH4" s="87"/>
    </row>
    <row r="5" spans="1:112" ht="19.5" customHeight="1">
      <c r="A5" s="80" t="s">
        <v>68</v>
      </c>
      <c r="B5" s="80"/>
      <c r="C5" s="80"/>
      <c r="D5" s="81" t="s">
        <v>69</v>
      </c>
      <c r="E5" s="81" t="s">
        <v>70</v>
      </c>
      <c r="F5" s="81"/>
      <c r="G5" s="81" t="s">
        <v>75</v>
      </c>
      <c r="H5" s="81" t="s">
        <v>194</v>
      </c>
      <c r="I5" s="81" t="s">
        <v>195</v>
      </c>
      <c r="J5" s="81" t="s">
        <v>196</v>
      </c>
      <c r="K5" s="81" t="s">
        <v>197</v>
      </c>
      <c r="L5" s="81" t="s">
        <v>198</v>
      </c>
      <c r="M5" s="81" t="s">
        <v>199</v>
      </c>
      <c r="N5" s="81" t="s">
        <v>200</v>
      </c>
      <c r="O5" s="81" t="s">
        <v>201</v>
      </c>
      <c r="P5" s="81" t="s">
        <v>202</v>
      </c>
      <c r="Q5" s="81" t="s">
        <v>203</v>
      </c>
      <c r="R5" s="81" t="s">
        <v>204</v>
      </c>
      <c r="S5" s="81" t="s">
        <v>205</v>
      </c>
      <c r="T5" s="81" t="s">
        <v>206</v>
      </c>
      <c r="U5" s="81" t="s">
        <v>75</v>
      </c>
      <c r="V5" s="81" t="s">
        <v>207</v>
      </c>
      <c r="W5" s="81" t="s">
        <v>208</v>
      </c>
      <c r="X5" s="81" t="s">
        <v>209</v>
      </c>
      <c r="Y5" s="81" t="s">
        <v>210</v>
      </c>
      <c r="Z5" s="81" t="s">
        <v>211</v>
      </c>
      <c r="AA5" s="81" t="s">
        <v>212</v>
      </c>
      <c r="AB5" s="81" t="s">
        <v>213</v>
      </c>
      <c r="AC5" s="81" t="s">
        <v>214</v>
      </c>
      <c r="AD5" s="81" t="s">
        <v>215</v>
      </c>
      <c r="AE5" s="81" t="s">
        <v>216</v>
      </c>
      <c r="AF5" s="81" t="s">
        <v>217</v>
      </c>
      <c r="AG5" s="81" t="s">
        <v>218</v>
      </c>
      <c r="AH5" s="81" t="s">
        <v>219</v>
      </c>
      <c r="AI5" s="81" t="s">
        <v>220</v>
      </c>
      <c r="AJ5" s="81" t="s">
        <v>221</v>
      </c>
      <c r="AK5" s="81" t="s">
        <v>222</v>
      </c>
      <c r="AL5" s="81" t="s">
        <v>223</v>
      </c>
      <c r="AM5" s="81" t="s">
        <v>224</v>
      </c>
      <c r="AN5" s="81" t="s">
        <v>225</v>
      </c>
      <c r="AO5" s="81" t="s">
        <v>226</v>
      </c>
      <c r="AP5" s="81" t="s">
        <v>227</v>
      </c>
      <c r="AQ5" s="81" t="s">
        <v>228</v>
      </c>
      <c r="AR5" s="81" t="s">
        <v>229</v>
      </c>
      <c r="AS5" s="81" t="s">
        <v>230</v>
      </c>
      <c r="AT5" s="81" t="s">
        <v>231</v>
      </c>
      <c r="AU5" s="81" t="s">
        <v>232</v>
      </c>
      <c r="AV5" s="81" t="s">
        <v>233</v>
      </c>
      <c r="AW5" s="81" t="s">
        <v>75</v>
      </c>
      <c r="AX5" s="81" t="s">
        <v>234</v>
      </c>
      <c r="AY5" s="81" t="s">
        <v>235</v>
      </c>
      <c r="AZ5" s="81" t="s">
        <v>236</v>
      </c>
      <c r="BA5" s="81" t="s">
        <v>237</v>
      </c>
      <c r="BB5" s="81" t="s">
        <v>238</v>
      </c>
      <c r="BC5" s="81" t="s">
        <v>239</v>
      </c>
      <c r="BD5" s="81" t="s">
        <v>205</v>
      </c>
      <c r="BE5" s="81" t="s">
        <v>240</v>
      </c>
      <c r="BF5" s="81" t="s">
        <v>241</v>
      </c>
      <c r="BG5" s="81" t="s">
        <v>242</v>
      </c>
      <c r="BH5" s="81" t="s">
        <v>243</v>
      </c>
      <c r="BI5" s="81" t="s">
        <v>75</v>
      </c>
      <c r="BJ5" s="81" t="s">
        <v>244</v>
      </c>
      <c r="BK5" s="81" t="s">
        <v>245</v>
      </c>
      <c r="BL5" s="81" t="s">
        <v>246</v>
      </c>
      <c r="BM5" s="81" t="s">
        <v>247</v>
      </c>
      <c r="BN5" s="81" t="s">
        <v>75</v>
      </c>
      <c r="BO5" s="81" t="s">
        <v>248</v>
      </c>
      <c r="BP5" s="81" t="s">
        <v>249</v>
      </c>
      <c r="BQ5" s="81" t="s">
        <v>250</v>
      </c>
      <c r="BR5" s="81" t="s">
        <v>251</v>
      </c>
      <c r="BS5" s="81" t="s">
        <v>252</v>
      </c>
      <c r="BT5" s="81" t="s">
        <v>253</v>
      </c>
      <c r="BU5" s="81" t="s">
        <v>254</v>
      </c>
      <c r="BV5" s="81" t="s">
        <v>255</v>
      </c>
      <c r="BW5" s="81" t="s">
        <v>256</v>
      </c>
      <c r="BX5" s="81" t="s">
        <v>257</v>
      </c>
      <c r="BY5" s="81" t="s">
        <v>258</v>
      </c>
      <c r="BZ5" s="81" t="s">
        <v>259</v>
      </c>
      <c r="CA5" s="81" t="s">
        <v>75</v>
      </c>
      <c r="CB5" s="81" t="s">
        <v>248</v>
      </c>
      <c r="CC5" s="81" t="s">
        <v>249</v>
      </c>
      <c r="CD5" s="81" t="s">
        <v>250</v>
      </c>
      <c r="CE5" s="81" t="s">
        <v>251</v>
      </c>
      <c r="CF5" s="81" t="s">
        <v>252</v>
      </c>
      <c r="CG5" s="81" t="s">
        <v>253</v>
      </c>
      <c r="CH5" s="81" t="s">
        <v>254</v>
      </c>
      <c r="CI5" s="81" t="s">
        <v>260</v>
      </c>
      <c r="CJ5" s="81" t="s">
        <v>261</v>
      </c>
      <c r="CK5" s="81" t="s">
        <v>262</v>
      </c>
      <c r="CL5" s="81" t="s">
        <v>263</v>
      </c>
      <c r="CM5" s="81" t="s">
        <v>255</v>
      </c>
      <c r="CN5" s="81" t="s">
        <v>256</v>
      </c>
      <c r="CO5" s="81" t="s">
        <v>264</v>
      </c>
      <c r="CP5" s="81" t="s">
        <v>258</v>
      </c>
      <c r="CQ5" s="81" t="s">
        <v>189</v>
      </c>
      <c r="CR5" s="81" t="s">
        <v>75</v>
      </c>
      <c r="CS5" s="81" t="s">
        <v>265</v>
      </c>
      <c r="CT5" s="81" t="s">
        <v>266</v>
      </c>
      <c r="CU5" s="81" t="s">
        <v>75</v>
      </c>
      <c r="CV5" s="81" t="s">
        <v>265</v>
      </c>
      <c r="CW5" s="81" t="s">
        <v>267</v>
      </c>
      <c r="CX5" s="81" t="s">
        <v>268</v>
      </c>
      <c r="CY5" s="81" t="s">
        <v>269</v>
      </c>
      <c r="CZ5" s="81" t="s">
        <v>266</v>
      </c>
      <c r="DA5" s="81" t="s">
        <v>75</v>
      </c>
      <c r="DB5" s="81" t="s">
        <v>192</v>
      </c>
      <c r="DC5" s="81" t="s">
        <v>270</v>
      </c>
      <c r="DD5" s="81" t="s">
        <v>75</v>
      </c>
      <c r="DE5" s="81" t="s">
        <v>271</v>
      </c>
      <c r="DF5" s="81" t="s">
        <v>272</v>
      </c>
      <c r="DG5" s="81" t="s">
        <v>273</v>
      </c>
      <c r="DH5" s="81" t="s">
        <v>193</v>
      </c>
    </row>
    <row r="6" spans="1:112" ht="30.75" customHeight="1">
      <c r="A6" s="83" t="s">
        <v>80</v>
      </c>
      <c r="B6" s="84" t="s">
        <v>81</v>
      </c>
      <c r="C6" s="83" t="s">
        <v>82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 t="s">
        <v>274</v>
      </c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</row>
    <row r="7" spans="1:112" ht="19.5" customHeight="1">
      <c r="A7" s="85" t="s">
        <v>16</v>
      </c>
      <c r="B7" s="85" t="s">
        <v>16</v>
      </c>
      <c r="C7" s="85" t="s">
        <v>16</v>
      </c>
      <c r="D7" s="85" t="s">
        <v>16</v>
      </c>
      <c r="E7" s="85" t="s">
        <v>60</v>
      </c>
      <c r="F7" s="69">
        <f aca="true" t="shared" si="0" ref="F7:F15">SUM(G7,U7,AW7,BI7,BN7,CA7,CR7,CU7,DA7,DD7)</f>
        <v>3911554.83</v>
      </c>
      <c r="G7" s="69">
        <v>3699312.83</v>
      </c>
      <c r="H7" s="69">
        <v>939996</v>
      </c>
      <c r="I7" s="69">
        <v>1348512</v>
      </c>
      <c r="J7" s="69">
        <v>78333</v>
      </c>
      <c r="K7" s="69">
        <v>0</v>
      </c>
      <c r="L7" s="69">
        <v>0</v>
      </c>
      <c r="M7" s="69">
        <v>473368.2</v>
      </c>
      <c r="N7" s="69">
        <v>189347.28</v>
      </c>
      <c r="O7" s="69">
        <v>201081.51</v>
      </c>
      <c r="P7" s="69">
        <v>42595.2</v>
      </c>
      <c r="Q7" s="69">
        <v>60333.92</v>
      </c>
      <c r="R7" s="69">
        <v>344745.72</v>
      </c>
      <c r="S7" s="69">
        <v>0</v>
      </c>
      <c r="T7" s="69">
        <v>21000</v>
      </c>
      <c r="U7" s="69">
        <v>178510</v>
      </c>
      <c r="V7" s="69">
        <v>10000</v>
      </c>
      <c r="W7" s="69">
        <v>15000</v>
      </c>
      <c r="X7" s="69">
        <v>0</v>
      </c>
      <c r="Y7" s="69">
        <v>0</v>
      </c>
      <c r="Z7" s="69">
        <v>6500</v>
      </c>
      <c r="AA7" s="69">
        <v>0</v>
      </c>
      <c r="AB7" s="69">
        <v>30000</v>
      </c>
      <c r="AC7" s="69">
        <v>0</v>
      </c>
      <c r="AD7" s="69">
        <v>0</v>
      </c>
      <c r="AE7" s="69">
        <v>24000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</v>
      </c>
      <c r="AS7" s="69">
        <v>61500</v>
      </c>
      <c r="AT7" s="69">
        <v>31500</v>
      </c>
      <c r="AU7" s="69">
        <v>0</v>
      </c>
      <c r="AV7" s="69">
        <v>10</v>
      </c>
      <c r="AW7" s="69">
        <v>33732</v>
      </c>
      <c r="AX7" s="69">
        <v>0</v>
      </c>
      <c r="AY7" s="69">
        <v>864</v>
      </c>
      <c r="AZ7" s="69">
        <v>0</v>
      </c>
      <c r="BA7" s="69">
        <v>0</v>
      </c>
      <c r="BB7" s="69">
        <v>20580</v>
      </c>
      <c r="BC7" s="69">
        <v>0</v>
      </c>
      <c r="BD7" s="69">
        <v>0</v>
      </c>
      <c r="BE7" s="69">
        <v>0</v>
      </c>
      <c r="BF7" s="69">
        <v>288</v>
      </c>
      <c r="BG7" s="69">
        <v>0</v>
      </c>
      <c r="BH7" s="69">
        <v>12000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</row>
    <row r="8" spans="1:112" ht="19.5" customHeight="1">
      <c r="A8" s="85" t="s">
        <v>16</v>
      </c>
      <c r="B8" s="85" t="s">
        <v>16</v>
      </c>
      <c r="C8" s="85" t="s">
        <v>16</v>
      </c>
      <c r="D8" s="85" t="s">
        <v>83</v>
      </c>
      <c r="E8" s="85" t="s">
        <v>0</v>
      </c>
      <c r="F8" s="69">
        <f t="shared" si="0"/>
        <v>3911554.83</v>
      </c>
      <c r="G8" s="69">
        <v>3699312.83</v>
      </c>
      <c r="H8" s="69">
        <v>939996</v>
      </c>
      <c r="I8" s="69">
        <v>1348512</v>
      </c>
      <c r="J8" s="69">
        <v>78333</v>
      </c>
      <c r="K8" s="69">
        <v>0</v>
      </c>
      <c r="L8" s="69">
        <v>0</v>
      </c>
      <c r="M8" s="69">
        <v>473368.2</v>
      </c>
      <c r="N8" s="69">
        <v>189347.28</v>
      </c>
      <c r="O8" s="69">
        <v>201081.51</v>
      </c>
      <c r="P8" s="69">
        <v>42595.2</v>
      </c>
      <c r="Q8" s="69">
        <v>60333.92</v>
      </c>
      <c r="R8" s="69">
        <v>344745.72</v>
      </c>
      <c r="S8" s="69">
        <v>0</v>
      </c>
      <c r="T8" s="69">
        <v>21000</v>
      </c>
      <c r="U8" s="69">
        <v>178510</v>
      </c>
      <c r="V8" s="69">
        <v>10000</v>
      </c>
      <c r="W8" s="69">
        <v>15000</v>
      </c>
      <c r="X8" s="69">
        <v>0</v>
      </c>
      <c r="Y8" s="69">
        <v>0</v>
      </c>
      <c r="Z8" s="69">
        <v>6500</v>
      </c>
      <c r="AA8" s="69">
        <v>0</v>
      </c>
      <c r="AB8" s="69">
        <v>30000</v>
      </c>
      <c r="AC8" s="69">
        <v>0</v>
      </c>
      <c r="AD8" s="69">
        <v>0</v>
      </c>
      <c r="AE8" s="69">
        <v>24000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61500</v>
      </c>
      <c r="AT8" s="69">
        <v>31500</v>
      </c>
      <c r="AU8" s="69">
        <v>0</v>
      </c>
      <c r="AV8" s="69">
        <v>10</v>
      </c>
      <c r="AW8" s="69">
        <v>33732</v>
      </c>
      <c r="AX8" s="69">
        <v>0</v>
      </c>
      <c r="AY8" s="69">
        <v>864</v>
      </c>
      <c r="AZ8" s="69">
        <v>0</v>
      </c>
      <c r="BA8" s="69">
        <v>0</v>
      </c>
      <c r="BB8" s="69">
        <v>20580</v>
      </c>
      <c r="BC8" s="69">
        <v>0</v>
      </c>
      <c r="BD8" s="69">
        <v>0</v>
      </c>
      <c r="BE8" s="69">
        <v>0</v>
      </c>
      <c r="BF8" s="69">
        <v>288</v>
      </c>
      <c r="BG8" s="69">
        <v>0</v>
      </c>
      <c r="BH8" s="69">
        <v>12000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</row>
    <row r="9" spans="1:112" ht="19.5" customHeight="1">
      <c r="A9" s="85" t="s">
        <v>84</v>
      </c>
      <c r="B9" s="85" t="s">
        <v>85</v>
      </c>
      <c r="C9" s="85" t="s">
        <v>85</v>
      </c>
      <c r="D9" s="85" t="s">
        <v>86</v>
      </c>
      <c r="E9" s="85" t="s">
        <v>87</v>
      </c>
      <c r="F9" s="69">
        <f t="shared" si="0"/>
        <v>473368.2</v>
      </c>
      <c r="G9" s="69">
        <v>473368.2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473368.2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</row>
    <row r="10" spans="1:112" ht="19.5" customHeight="1">
      <c r="A10" s="85" t="s">
        <v>84</v>
      </c>
      <c r="B10" s="85" t="s">
        <v>85</v>
      </c>
      <c r="C10" s="85" t="s">
        <v>88</v>
      </c>
      <c r="D10" s="85" t="s">
        <v>86</v>
      </c>
      <c r="E10" s="85" t="s">
        <v>89</v>
      </c>
      <c r="F10" s="69">
        <f t="shared" si="0"/>
        <v>189347.28</v>
      </c>
      <c r="G10" s="69">
        <v>189347.28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189347.28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</row>
    <row r="11" spans="1:112" ht="19.5" customHeight="1">
      <c r="A11" s="85" t="s">
        <v>90</v>
      </c>
      <c r="B11" s="85" t="s">
        <v>91</v>
      </c>
      <c r="C11" s="85" t="s">
        <v>92</v>
      </c>
      <c r="D11" s="85" t="s">
        <v>86</v>
      </c>
      <c r="E11" s="85" t="s">
        <v>93</v>
      </c>
      <c r="F11" s="69">
        <f t="shared" si="0"/>
        <v>201081.51</v>
      </c>
      <c r="G11" s="69">
        <v>201081.51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201081.51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</row>
    <row r="12" spans="1:112" ht="19.5" customHeight="1">
      <c r="A12" s="85" t="s">
        <v>90</v>
      </c>
      <c r="B12" s="85" t="s">
        <v>91</v>
      </c>
      <c r="C12" s="85" t="s">
        <v>94</v>
      </c>
      <c r="D12" s="85" t="s">
        <v>86</v>
      </c>
      <c r="E12" s="85" t="s">
        <v>95</v>
      </c>
      <c r="F12" s="69">
        <f t="shared" si="0"/>
        <v>42595.2</v>
      </c>
      <c r="G12" s="69">
        <v>42595.2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42595.2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</row>
    <row r="13" spans="1:112" ht="19.5" customHeight="1">
      <c r="A13" s="85" t="s">
        <v>96</v>
      </c>
      <c r="B13" s="85" t="s">
        <v>92</v>
      </c>
      <c r="C13" s="85" t="s">
        <v>92</v>
      </c>
      <c r="D13" s="85" t="s">
        <v>86</v>
      </c>
      <c r="E13" s="85" t="s">
        <v>97</v>
      </c>
      <c r="F13" s="69">
        <f t="shared" si="0"/>
        <v>2660406.92</v>
      </c>
      <c r="G13" s="69">
        <v>2448174.92</v>
      </c>
      <c r="H13" s="69">
        <v>939996</v>
      </c>
      <c r="I13" s="69">
        <v>1348512</v>
      </c>
      <c r="J13" s="69">
        <v>78333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60333.92</v>
      </c>
      <c r="R13" s="69">
        <v>0</v>
      </c>
      <c r="S13" s="69">
        <v>0</v>
      </c>
      <c r="T13" s="69">
        <v>21000</v>
      </c>
      <c r="U13" s="69">
        <v>178500</v>
      </c>
      <c r="V13" s="69">
        <v>10000</v>
      </c>
      <c r="W13" s="69">
        <v>15000</v>
      </c>
      <c r="X13" s="69">
        <v>0</v>
      </c>
      <c r="Y13" s="69">
        <v>0</v>
      </c>
      <c r="Z13" s="69">
        <v>6500</v>
      </c>
      <c r="AA13" s="69">
        <v>0</v>
      </c>
      <c r="AB13" s="69">
        <v>30000</v>
      </c>
      <c r="AC13" s="69">
        <v>0</v>
      </c>
      <c r="AD13" s="69">
        <v>0</v>
      </c>
      <c r="AE13" s="69">
        <v>24000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61500</v>
      </c>
      <c r="AT13" s="69">
        <v>31500</v>
      </c>
      <c r="AU13" s="69">
        <v>0</v>
      </c>
      <c r="AV13" s="69">
        <v>0</v>
      </c>
      <c r="AW13" s="69">
        <v>33732</v>
      </c>
      <c r="AX13" s="69">
        <v>0</v>
      </c>
      <c r="AY13" s="69">
        <v>864</v>
      </c>
      <c r="AZ13" s="69">
        <v>0</v>
      </c>
      <c r="BA13" s="69">
        <v>0</v>
      </c>
      <c r="BB13" s="69">
        <v>20580</v>
      </c>
      <c r="BC13" s="69">
        <v>0</v>
      </c>
      <c r="BD13" s="69">
        <v>0</v>
      </c>
      <c r="BE13" s="69">
        <v>0</v>
      </c>
      <c r="BF13" s="69">
        <v>288</v>
      </c>
      <c r="BG13" s="69">
        <v>0</v>
      </c>
      <c r="BH13" s="69">
        <v>12000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</row>
    <row r="14" spans="1:112" ht="19.5" customHeight="1">
      <c r="A14" s="85" t="s">
        <v>96</v>
      </c>
      <c r="B14" s="85" t="s">
        <v>92</v>
      </c>
      <c r="C14" s="85" t="s">
        <v>98</v>
      </c>
      <c r="D14" s="85" t="s">
        <v>86</v>
      </c>
      <c r="E14" s="85" t="s">
        <v>99</v>
      </c>
      <c r="F14" s="69">
        <f t="shared" si="0"/>
        <v>10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10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10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</row>
    <row r="15" spans="1:112" ht="19.5" customHeight="1">
      <c r="A15" s="85" t="s">
        <v>100</v>
      </c>
      <c r="B15" s="85" t="s">
        <v>101</v>
      </c>
      <c r="C15" s="85" t="s">
        <v>92</v>
      </c>
      <c r="D15" s="85" t="s">
        <v>86</v>
      </c>
      <c r="E15" s="85" t="s">
        <v>102</v>
      </c>
      <c r="F15" s="69">
        <f t="shared" si="0"/>
        <v>344745.72</v>
      </c>
      <c r="G15" s="69">
        <v>344745.72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344745.72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7" t="s">
        <v>275</v>
      </c>
    </row>
    <row r="2" spans="1:7" ht="25.5" customHeight="1">
      <c r="A2" s="4" t="s">
        <v>276</v>
      </c>
      <c r="B2" s="4"/>
      <c r="C2" s="4"/>
      <c r="D2" s="4"/>
      <c r="E2" s="4"/>
      <c r="F2" s="4"/>
      <c r="G2" s="4"/>
    </row>
    <row r="3" spans="1:7" ht="19.5" customHeight="1">
      <c r="A3" s="63" t="s">
        <v>113</v>
      </c>
      <c r="B3" s="5"/>
      <c r="C3" s="5"/>
      <c r="D3" s="5"/>
      <c r="E3" s="44"/>
      <c r="F3" s="44"/>
      <c r="G3" s="7" t="s">
        <v>6</v>
      </c>
    </row>
    <row r="4" spans="1:7" ht="19.5" customHeight="1">
      <c r="A4" s="49" t="s">
        <v>277</v>
      </c>
      <c r="B4" s="50"/>
      <c r="C4" s="50"/>
      <c r="D4" s="51"/>
      <c r="E4" s="70" t="s">
        <v>106</v>
      </c>
      <c r="F4" s="15"/>
      <c r="G4" s="15"/>
    </row>
    <row r="5" spans="1:7" ht="19.5" customHeight="1">
      <c r="A5" s="8" t="s">
        <v>68</v>
      </c>
      <c r="B5" s="10"/>
      <c r="C5" s="71" t="s">
        <v>69</v>
      </c>
      <c r="D5" s="72" t="s">
        <v>278</v>
      </c>
      <c r="E5" s="15" t="s">
        <v>60</v>
      </c>
      <c r="F5" s="12" t="s">
        <v>279</v>
      </c>
      <c r="G5" s="73" t="s">
        <v>280</v>
      </c>
    </row>
    <row r="6" spans="1:7" ht="33.75" customHeight="1">
      <c r="A6" s="17" t="s">
        <v>80</v>
      </c>
      <c r="B6" s="18" t="s">
        <v>81</v>
      </c>
      <c r="C6" s="74"/>
      <c r="D6" s="75"/>
      <c r="E6" s="21"/>
      <c r="F6" s="22"/>
      <c r="G6" s="57"/>
    </row>
    <row r="7" spans="1:7" ht="19.5" customHeight="1">
      <c r="A7" s="23" t="s">
        <v>16</v>
      </c>
      <c r="B7" s="67" t="s">
        <v>16</v>
      </c>
      <c r="C7" s="76" t="s">
        <v>16</v>
      </c>
      <c r="D7" s="23" t="s">
        <v>60</v>
      </c>
      <c r="E7" s="77">
        <v>3911544.83</v>
      </c>
      <c r="F7" s="78">
        <v>3733044.83</v>
      </c>
      <c r="G7" s="69">
        <v>178500</v>
      </c>
    </row>
    <row r="8" spans="1:7" ht="19.5" customHeight="1">
      <c r="A8" s="23" t="s">
        <v>16</v>
      </c>
      <c r="B8" s="67" t="s">
        <v>16</v>
      </c>
      <c r="C8" s="76" t="s">
        <v>83</v>
      </c>
      <c r="D8" s="23" t="s">
        <v>0</v>
      </c>
      <c r="E8" s="77">
        <v>3911544.83</v>
      </c>
      <c r="F8" s="78">
        <v>3733044.83</v>
      </c>
      <c r="G8" s="69">
        <v>178500</v>
      </c>
    </row>
    <row r="9" spans="1:7" ht="19.5" customHeight="1">
      <c r="A9" s="23" t="s">
        <v>281</v>
      </c>
      <c r="B9" s="67" t="s">
        <v>16</v>
      </c>
      <c r="C9" s="76" t="s">
        <v>16</v>
      </c>
      <c r="D9" s="23" t="s">
        <v>282</v>
      </c>
      <c r="E9" s="77">
        <v>3699312.83</v>
      </c>
      <c r="F9" s="78">
        <v>3699312.83</v>
      </c>
      <c r="G9" s="69">
        <v>0</v>
      </c>
    </row>
    <row r="10" spans="1:7" ht="19.5" customHeight="1">
      <c r="A10" s="23" t="s">
        <v>281</v>
      </c>
      <c r="B10" s="67" t="s">
        <v>92</v>
      </c>
      <c r="C10" s="76" t="s">
        <v>86</v>
      </c>
      <c r="D10" s="23" t="s">
        <v>283</v>
      </c>
      <c r="E10" s="77">
        <v>939996</v>
      </c>
      <c r="F10" s="78">
        <v>939996</v>
      </c>
      <c r="G10" s="69">
        <v>0</v>
      </c>
    </row>
    <row r="11" spans="1:7" ht="19.5" customHeight="1">
      <c r="A11" s="23" t="s">
        <v>281</v>
      </c>
      <c r="B11" s="67" t="s">
        <v>101</v>
      </c>
      <c r="C11" s="76" t="s">
        <v>86</v>
      </c>
      <c r="D11" s="23" t="s">
        <v>284</v>
      </c>
      <c r="E11" s="77">
        <v>1348512</v>
      </c>
      <c r="F11" s="78">
        <v>1348512</v>
      </c>
      <c r="G11" s="69">
        <v>0</v>
      </c>
    </row>
    <row r="12" spans="1:7" ht="19.5" customHeight="1">
      <c r="A12" s="23" t="s">
        <v>281</v>
      </c>
      <c r="B12" s="67" t="s">
        <v>94</v>
      </c>
      <c r="C12" s="76" t="s">
        <v>86</v>
      </c>
      <c r="D12" s="23" t="s">
        <v>285</v>
      </c>
      <c r="E12" s="77">
        <v>78333</v>
      </c>
      <c r="F12" s="78">
        <v>78333</v>
      </c>
      <c r="G12" s="69">
        <v>0</v>
      </c>
    </row>
    <row r="13" spans="1:7" ht="19.5" customHeight="1">
      <c r="A13" s="23" t="s">
        <v>281</v>
      </c>
      <c r="B13" s="67" t="s">
        <v>174</v>
      </c>
      <c r="C13" s="76" t="s">
        <v>86</v>
      </c>
      <c r="D13" s="23" t="s">
        <v>286</v>
      </c>
      <c r="E13" s="77">
        <v>473368.2</v>
      </c>
      <c r="F13" s="78">
        <v>473368.2</v>
      </c>
      <c r="G13" s="69">
        <v>0</v>
      </c>
    </row>
    <row r="14" spans="1:7" ht="19.5" customHeight="1">
      <c r="A14" s="23" t="s">
        <v>281</v>
      </c>
      <c r="B14" s="67" t="s">
        <v>287</v>
      </c>
      <c r="C14" s="76" t="s">
        <v>86</v>
      </c>
      <c r="D14" s="23" t="s">
        <v>288</v>
      </c>
      <c r="E14" s="77">
        <v>189347.28</v>
      </c>
      <c r="F14" s="78">
        <v>189347.28</v>
      </c>
      <c r="G14" s="69">
        <v>0</v>
      </c>
    </row>
    <row r="15" spans="1:7" ht="19.5" customHeight="1">
      <c r="A15" s="23" t="s">
        <v>281</v>
      </c>
      <c r="B15" s="67" t="s">
        <v>289</v>
      </c>
      <c r="C15" s="76" t="s">
        <v>86</v>
      </c>
      <c r="D15" s="23" t="s">
        <v>290</v>
      </c>
      <c r="E15" s="77">
        <v>201081.51</v>
      </c>
      <c r="F15" s="78">
        <v>201081.51</v>
      </c>
      <c r="G15" s="69">
        <v>0</v>
      </c>
    </row>
    <row r="16" spans="1:7" ht="19.5" customHeight="1">
      <c r="A16" s="23" t="s">
        <v>281</v>
      </c>
      <c r="B16" s="67" t="s">
        <v>91</v>
      </c>
      <c r="C16" s="76" t="s">
        <v>86</v>
      </c>
      <c r="D16" s="23" t="s">
        <v>291</v>
      </c>
      <c r="E16" s="77">
        <v>42595.2</v>
      </c>
      <c r="F16" s="78">
        <v>42595.2</v>
      </c>
      <c r="G16" s="69">
        <v>0</v>
      </c>
    </row>
    <row r="17" spans="1:7" ht="19.5" customHeight="1">
      <c r="A17" s="23" t="s">
        <v>281</v>
      </c>
      <c r="B17" s="67" t="s">
        <v>292</v>
      </c>
      <c r="C17" s="76" t="s">
        <v>86</v>
      </c>
      <c r="D17" s="23" t="s">
        <v>293</v>
      </c>
      <c r="E17" s="77">
        <v>60333.92</v>
      </c>
      <c r="F17" s="78">
        <v>60333.92</v>
      </c>
      <c r="G17" s="69">
        <v>0</v>
      </c>
    </row>
    <row r="18" spans="1:7" ht="19.5" customHeight="1">
      <c r="A18" s="23" t="s">
        <v>281</v>
      </c>
      <c r="B18" s="67" t="s">
        <v>294</v>
      </c>
      <c r="C18" s="76" t="s">
        <v>86</v>
      </c>
      <c r="D18" s="23" t="s">
        <v>168</v>
      </c>
      <c r="E18" s="77">
        <v>344745.72</v>
      </c>
      <c r="F18" s="78">
        <v>344745.72</v>
      </c>
      <c r="G18" s="69">
        <v>0</v>
      </c>
    </row>
    <row r="19" spans="1:7" ht="19.5" customHeight="1">
      <c r="A19" s="23" t="s">
        <v>281</v>
      </c>
      <c r="B19" s="67" t="s">
        <v>169</v>
      </c>
      <c r="C19" s="76" t="s">
        <v>86</v>
      </c>
      <c r="D19" s="23" t="s">
        <v>170</v>
      </c>
      <c r="E19" s="77">
        <v>21000</v>
      </c>
      <c r="F19" s="78">
        <v>21000</v>
      </c>
      <c r="G19" s="69">
        <v>0</v>
      </c>
    </row>
    <row r="20" spans="1:7" ht="19.5" customHeight="1">
      <c r="A20" s="23" t="s">
        <v>295</v>
      </c>
      <c r="B20" s="67" t="s">
        <v>16</v>
      </c>
      <c r="C20" s="76" t="s">
        <v>16</v>
      </c>
      <c r="D20" s="23" t="s">
        <v>296</v>
      </c>
      <c r="E20" s="77">
        <v>178500</v>
      </c>
      <c r="F20" s="78">
        <v>0</v>
      </c>
      <c r="G20" s="69">
        <v>178500</v>
      </c>
    </row>
    <row r="21" spans="1:7" ht="19.5" customHeight="1">
      <c r="A21" s="23" t="s">
        <v>295</v>
      </c>
      <c r="B21" s="67" t="s">
        <v>92</v>
      </c>
      <c r="C21" s="76" t="s">
        <v>86</v>
      </c>
      <c r="D21" s="23" t="s">
        <v>297</v>
      </c>
      <c r="E21" s="77">
        <v>10000</v>
      </c>
      <c r="F21" s="78">
        <v>0</v>
      </c>
      <c r="G21" s="69">
        <v>10000</v>
      </c>
    </row>
    <row r="22" spans="1:7" ht="19.5" customHeight="1">
      <c r="A22" s="23" t="s">
        <v>295</v>
      </c>
      <c r="B22" s="67" t="s">
        <v>101</v>
      </c>
      <c r="C22" s="76" t="s">
        <v>86</v>
      </c>
      <c r="D22" s="23" t="s">
        <v>298</v>
      </c>
      <c r="E22" s="77">
        <v>15000</v>
      </c>
      <c r="F22" s="78">
        <v>0</v>
      </c>
      <c r="G22" s="69">
        <v>15000</v>
      </c>
    </row>
    <row r="23" spans="1:7" ht="19.5" customHeight="1">
      <c r="A23" s="23" t="s">
        <v>295</v>
      </c>
      <c r="B23" s="67" t="s">
        <v>85</v>
      </c>
      <c r="C23" s="76" t="s">
        <v>86</v>
      </c>
      <c r="D23" s="23" t="s">
        <v>299</v>
      </c>
      <c r="E23" s="77">
        <v>6500</v>
      </c>
      <c r="F23" s="78">
        <v>0</v>
      </c>
      <c r="G23" s="69">
        <v>6500</v>
      </c>
    </row>
    <row r="24" spans="1:7" ht="19.5" customHeight="1">
      <c r="A24" s="23" t="s">
        <v>295</v>
      </c>
      <c r="B24" s="67" t="s">
        <v>300</v>
      </c>
      <c r="C24" s="76" t="s">
        <v>86</v>
      </c>
      <c r="D24" s="23" t="s">
        <v>301</v>
      </c>
      <c r="E24" s="77">
        <v>30000</v>
      </c>
      <c r="F24" s="78">
        <v>0</v>
      </c>
      <c r="G24" s="69">
        <v>30000</v>
      </c>
    </row>
    <row r="25" spans="1:7" ht="19.5" customHeight="1">
      <c r="A25" s="23" t="s">
        <v>295</v>
      </c>
      <c r="B25" s="67" t="s">
        <v>91</v>
      </c>
      <c r="C25" s="76" t="s">
        <v>86</v>
      </c>
      <c r="D25" s="23" t="s">
        <v>302</v>
      </c>
      <c r="E25" s="77">
        <v>24000</v>
      </c>
      <c r="F25" s="78">
        <v>0</v>
      </c>
      <c r="G25" s="69">
        <v>24000</v>
      </c>
    </row>
    <row r="26" spans="1:7" ht="19.5" customHeight="1">
      <c r="A26" s="23" t="s">
        <v>295</v>
      </c>
      <c r="B26" s="67" t="s">
        <v>303</v>
      </c>
      <c r="C26" s="76" t="s">
        <v>86</v>
      </c>
      <c r="D26" s="23" t="s">
        <v>175</v>
      </c>
      <c r="E26" s="77">
        <v>61500</v>
      </c>
      <c r="F26" s="78">
        <v>0</v>
      </c>
      <c r="G26" s="69">
        <v>61500</v>
      </c>
    </row>
    <row r="27" spans="1:7" ht="19.5" customHeight="1">
      <c r="A27" s="23" t="s">
        <v>295</v>
      </c>
      <c r="B27" s="67" t="s">
        <v>304</v>
      </c>
      <c r="C27" s="76" t="s">
        <v>86</v>
      </c>
      <c r="D27" s="23" t="s">
        <v>305</v>
      </c>
      <c r="E27" s="77">
        <v>31500</v>
      </c>
      <c r="F27" s="78">
        <v>0</v>
      </c>
      <c r="G27" s="69">
        <v>31500</v>
      </c>
    </row>
    <row r="28" spans="1:7" ht="19.5" customHeight="1">
      <c r="A28" s="23" t="s">
        <v>306</v>
      </c>
      <c r="B28" s="67" t="s">
        <v>16</v>
      </c>
      <c r="C28" s="76" t="s">
        <v>16</v>
      </c>
      <c r="D28" s="23" t="s">
        <v>307</v>
      </c>
      <c r="E28" s="77">
        <v>33732</v>
      </c>
      <c r="F28" s="78">
        <v>33732</v>
      </c>
      <c r="G28" s="69">
        <v>0</v>
      </c>
    </row>
    <row r="29" spans="1:7" ht="19.5" customHeight="1">
      <c r="A29" s="23" t="s">
        <v>306</v>
      </c>
      <c r="B29" s="67" t="s">
        <v>101</v>
      </c>
      <c r="C29" s="76" t="s">
        <v>86</v>
      </c>
      <c r="D29" s="23" t="s">
        <v>308</v>
      </c>
      <c r="E29" s="77">
        <v>864</v>
      </c>
      <c r="F29" s="78">
        <v>864</v>
      </c>
      <c r="G29" s="69">
        <v>0</v>
      </c>
    </row>
    <row r="30" spans="1:7" ht="19.5" customHeight="1">
      <c r="A30" s="23" t="s">
        <v>306</v>
      </c>
      <c r="B30" s="67" t="s">
        <v>85</v>
      </c>
      <c r="C30" s="76" t="s">
        <v>86</v>
      </c>
      <c r="D30" s="23" t="s">
        <v>309</v>
      </c>
      <c r="E30" s="77">
        <v>20580</v>
      </c>
      <c r="F30" s="78">
        <v>20580</v>
      </c>
      <c r="G30" s="69">
        <v>0</v>
      </c>
    </row>
    <row r="31" spans="1:7" ht="19.5" customHeight="1">
      <c r="A31" s="23" t="s">
        <v>306</v>
      </c>
      <c r="B31" s="67" t="s">
        <v>287</v>
      </c>
      <c r="C31" s="76" t="s">
        <v>86</v>
      </c>
      <c r="D31" s="23" t="s">
        <v>310</v>
      </c>
      <c r="E31" s="77">
        <v>288</v>
      </c>
      <c r="F31" s="78">
        <v>288</v>
      </c>
      <c r="G31" s="69">
        <v>0</v>
      </c>
    </row>
    <row r="32" spans="1:7" ht="19.5" customHeight="1">
      <c r="A32" s="23" t="s">
        <v>306</v>
      </c>
      <c r="B32" s="67" t="s">
        <v>169</v>
      </c>
      <c r="C32" s="76" t="s">
        <v>86</v>
      </c>
      <c r="D32" s="23" t="s">
        <v>311</v>
      </c>
      <c r="E32" s="77">
        <v>12000</v>
      </c>
      <c r="F32" s="78">
        <v>12000</v>
      </c>
      <c r="G32" s="69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312</v>
      </c>
    </row>
    <row r="2" spans="1:6" ht="19.5" customHeight="1">
      <c r="A2" s="4" t="s">
        <v>313</v>
      </c>
      <c r="B2" s="4"/>
      <c r="C2" s="4"/>
      <c r="D2" s="4"/>
      <c r="E2" s="4"/>
      <c r="F2" s="4"/>
    </row>
    <row r="3" spans="1:6" ht="19.5" customHeight="1">
      <c r="A3" s="63" t="s">
        <v>113</v>
      </c>
      <c r="B3" s="5"/>
      <c r="C3" s="5"/>
      <c r="D3" s="64"/>
      <c r="E3" s="64"/>
      <c r="F3" s="7" t="s">
        <v>6</v>
      </c>
    </row>
    <row r="4" spans="1:6" ht="19.5" customHeight="1">
      <c r="A4" s="8" t="s">
        <v>68</v>
      </c>
      <c r="B4" s="9"/>
      <c r="C4" s="10"/>
      <c r="D4" s="65" t="s">
        <v>69</v>
      </c>
      <c r="E4" s="45" t="s">
        <v>314</v>
      </c>
      <c r="F4" s="12" t="s">
        <v>73</v>
      </c>
    </row>
    <row r="5" spans="1:6" ht="19.5" customHeight="1">
      <c r="A5" s="16" t="s">
        <v>80</v>
      </c>
      <c r="B5" s="17" t="s">
        <v>81</v>
      </c>
      <c r="C5" s="18" t="s">
        <v>82</v>
      </c>
      <c r="D5" s="66"/>
      <c r="E5" s="45"/>
      <c r="F5" s="46"/>
    </row>
    <row r="6" spans="1:6" ht="19.5" customHeight="1">
      <c r="A6" s="67" t="s">
        <v>16</v>
      </c>
      <c r="B6" s="67" t="s">
        <v>16</v>
      </c>
      <c r="C6" s="67" t="s">
        <v>16</v>
      </c>
      <c r="D6" s="68" t="s">
        <v>16</v>
      </c>
      <c r="E6" s="68" t="s">
        <v>60</v>
      </c>
      <c r="F6" s="69">
        <v>10</v>
      </c>
    </row>
    <row r="7" spans="1:6" ht="19.5" customHeight="1">
      <c r="A7" s="67" t="s">
        <v>16</v>
      </c>
      <c r="B7" s="67" t="s">
        <v>16</v>
      </c>
      <c r="C7" s="67" t="s">
        <v>16</v>
      </c>
      <c r="D7" s="68" t="s">
        <v>83</v>
      </c>
      <c r="E7" s="68" t="s">
        <v>0</v>
      </c>
      <c r="F7" s="69">
        <v>10</v>
      </c>
    </row>
    <row r="8" spans="1:6" ht="19.5" customHeight="1">
      <c r="A8" s="67" t="s">
        <v>16</v>
      </c>
      <c r="B8" s="67" t="s">
        <v>16</v>
      </c>
      <c r="C8" s="67" t="s">
        <v>16</v>
      </c>
      <c r="D8" s="68" t="s">
        <v>16</v>
      </c>
      <c r="E8" s="68" t="s">
        <v>99</v>
      </c>
      <c r="F8" s="69">
        <v>10</v>
      </c>
    </row>
    <row r="9" spans="1:6" ht="19.5" customHeight="1">
      <c r="A9" s="67" t="s">
        <v>96</v>
      </c>
      <c r="B9" s="67" t="s">
        <v>92</v>
      </c>
      <c r="C9" s="67" t="s">
        <v>98</v>
      </c>
      <c r="D9" s="68" t="s">
        <v>86</v>
      </c>
      <c r="E9" s="68" t="s">
        <v>315</v>
      </c>
      <c r="F9" s="69">
        <v>10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2021-06-01T07:39:49Z</dcterms:created>
  <dcterms:modified xsi:type="dcterms:W3CDTF">2021-06-01T07:41:40Z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