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xlnm.Print_Area" localSheetId="0">'封面'!$A$1:$A$9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'2-1'!$A$1:$AI$24</definedName>
    <definedName name="_xlnm.Print_Area" localSheetId="6">'3'!$A$1:$DG$23</definedName>
    <definedName name="_xlnm.Print_Area" localSheetId="7">'3-1'!$A$1:$G$33</definedName>
    <definedName name="_xlnm.Print_Area" localSheetId="8">'3-2'!$A$1:$F$14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</definedNames>
  <calcPr fullCalcOnLoad="1"/>
</workbook>
</file>

<file path=xl/sharedStrings.xml><?xml version="1.0" encoding="utf-8"?>
<sst xmlns="http://schemas.openxmlformats.org/spreadsheetml/2006/main" count="1194" uniqueCount="358">
  <si>
    <t>中共小金县纪律检查委员会</t>
  </si>
  <si>
    <t>2019年部门预算</t>
  </si>
  <si>
    <t>报送日期：     年   月   日</t>
  </si>
  <si>
    <t>表1</t>
  </si>
  <si>
    <t>部门收支总表</t>
  </si>
  <si>
    <t>单位名称： 中共小金县纪律检查委员会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</si>
  <si>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</si>
  <si>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</si>
  <si>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</si>
  <si>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</si>
  <si>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</si>
  <si>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</si>
  <si>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</si>
  <si>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</si>
  <si>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</si>
  <si>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</si>
  <si>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</si>
  <si>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</si>
  <si>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</si>
  <si>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</si>
  <si>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</si>
  <si>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</si>
  <si>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</si>
  <si>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</si>
  <si>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</si>
  <si>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</si>
  <si>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</si>
  <si>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</si>
  <si>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</si>
  <si>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</si>
  <si>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</si>
  <si>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</si>
  <si>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</si>
  <si>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</si>
  <si>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</si>
  <si>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</si>
  <si>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</si>
  <si>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</si>
  <si>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</si>
  <si>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</si>
  <si>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</si>
  <si>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</si>
  <si>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</si>
  <si>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</si>
  <si>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</si>
  <si>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</si>
  <si>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</si>
  <si>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</si>
  <si>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</si>
  <si>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</si>
  <si>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</si>
  <si>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</si>
  <si>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</si>
  <si>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</si>
  <si>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</si>
  <si>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</si>
  <si>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</si>
  <si>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</si>
  <si>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</si>
  <si>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</si>
  <si>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</si>
  <si>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</si>
  <si>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</si>
  <si>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</si>
  <si>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</si>
  <si>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</si>
  <si>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</si>
  <si>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</si>
  <si>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</si>
  <si>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</si>
  <si>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</si>
  <si>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</si>
  <si>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</si>
  <si>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</si>
  <si>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</si>
  <si>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</si>
  <si>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</si>
  <si>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</si>
  <si>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</si>
  <si>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</si>
  <si>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</si>
  <si>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</si>
  <si>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108</t>
  </si>
  <si>
    <t>201</t>
  </si>
  <si>
    <t>11</t>
  </si>
  <si>
    <t>01</t>
  </si>
  <si>
    <t xml:space="preserve">  108</t>
  </si>
  <si>
    <t xml:space="preserve">  行政运行(纪检监察事务)</t>
  </si>
  <si>
    <t>04</t>
  </si>
  <si>
    <t xml:space="preserve">  大案要案查处</t>
  </si>
  <si>
    <t>99</t>
  </si>
  <si>
    <t xml:space="preserve">  其他纪检监察事务支出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</si>
  <si>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</si>
  <si>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</si>
  <si>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</si>
  <si>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</si>
  <si>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</si>
  <si>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</si>
  <si>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</si>
  <si>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</si>
  <si>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</si>
  <si>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</si>
  <si>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</si>
  <si>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</si>
  <si>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</si>
  <si>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</si>
  <si>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</si>
  <si>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</si>
  <si>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</si>
  <si>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</si>
  <si>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</si>
  <si>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</si>
  <si>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</si>
  <si>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</si>
  <si>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</si>
  <si>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</si>
  <si>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</si>
  <si>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</si>
  <si>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</si>
  <si>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</si>
  <si>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</si>
  <si>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</si>
  <si>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</si>
  <si>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</si>
  <si>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</si>
  <si>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</si>
  <si>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</si>
  <si>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</si>
  <si>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</si>
  <si>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</si>
  <si>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</si>
  <si>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</si>
  <si>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</si>
  <si>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</si>
  <si>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</si>
  <si>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</si>
  <si>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</si>
  <si>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</si>
  <si>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</si>
  <si>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</si>
  <si>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</si>
  <si>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</si>
  <si>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</si>
  <si>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</si>
  <si>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</si>
  <si>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</si>
  <si>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</si>
  <si>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</si>
  <si>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</si>
  <si>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</si>
  <si>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</si>
  <si>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</si>
  <si>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</si>
  <si>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</si>
  <si>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</si>
  <si>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</si>
  <si>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</si>
  <si>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</si>
  <si>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</si>
  <si>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</si>
  <si>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</si>
  <si>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</si>
  <si>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</si>
  <si>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</si>
  <si>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</si>
  <si>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</si>
  <si>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</si>
  <si>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</si>
  <si>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</si>
  <si>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</si>
  <si>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</si>
  <si>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</si>
  <si>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</si>
  <si>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</si>
  <si>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</si>
  <si>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</si>
  <si>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</si>
  <si>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</si>
  <si>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</si>
  <si>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</si>
  <si>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</si>
  <si>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</si>
  <si>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</si>
  <si>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</si>
  <si>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</si>
  <si>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</si>
  <si>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</si>
  <si>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</si>
  <si>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</si>
  <si>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</si>
  <si>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</si>
  <si>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</si>
  <si>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</si>
  <si>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</si>
  <si>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</si>
  <si>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</si>
  <si>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</si>
  <si>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</si>
  <si>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</si>
  <si>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</si>
  <si>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</si>
  <si>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</si>
  <si>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</si>
  <si>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</si>
  <si>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</si>
  <si>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</si>
  <si>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</si>
  <si>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</si>
  <si>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</si>
  <si>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</si>
  <si>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</si>
  <si>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</si>
  <si>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</si>
  <si>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</si>
  <si>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</si>
  <si>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</si>
  <si>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</si>
  <si>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</si>
  <si>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</si>
  <si>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</si>
  <si>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</si>
  <si>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</si>
  <si>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</si>
  <si>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</si>
  <si>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</si>
  <si>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</si>
  <si>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</si>
  <si>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</si>
  <si>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</si>
  <si>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</si>
  <si>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</si>
  <si>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</si>
  <si>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</si>
  <si>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</si>
  <si>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</si>
  <si>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</si>
  <si>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</si>
  <si>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</si>
  <si>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</si>
  <si>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</si>
  <si>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</si>
  <si>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</si>
  <si>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</si>
  <si>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</si>
  <si>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</si>
  <si>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</si>
  <si>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</si>
  <si>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</si>
  <si>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</si>
  <si>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</si>
  <si>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</si>
  <si>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</si>
  <si>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</si>
  <si>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</si>
  <si>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</si>
  <si>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</si>
  <si>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</si>
  <si>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</si>
  <si>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</si>
  <si>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</si>
  <si>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</si>
  <si>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</si>
  <si>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</si>
  <si>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</si>
  <si>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</si>
  <si>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</si>
  <si>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</si>
  <si>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</si>
  <si>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</si>
  <si>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</si>
  <si>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</si>
  <si>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</si>
  <si>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</si>
  <si>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</si>
  <si>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</si>
  <si>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</si>
  <si>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</si>
  <si>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</si>
  <si>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</si>
  <si>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</si>
  <si>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</si>
  <si>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</si>
  <si>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</si>
  <si>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纪检监察事务</t>
  </si>
  <si>
    <t xml:space="preserve">    行政运行(纪检监察事务)</t>
  </si>
  <si>
    <t xml:space="preserve">    大案要案查处</t>
  </si>
  <si>
    <t xml:space="preserve">    其他纪检监察事务支出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</si>
  <si>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</si>
  <si>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</si>
  <si>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</si>
  <si>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</si>
  <si>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</si>
  <si>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</si>
  <si>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</si>
  <si>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</si>
  <si>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</si>
  <si>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</si>
  <si>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</si>
  <si>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</si>
  <si>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</si>
  <si>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</si>
  <si>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</si>
  <si>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</si>
  <si>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</si>
  <si>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</si>
  <si>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</si>
  <si>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</si>
  <si>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</si>
  <si>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</si>
  <si>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</si>
  <si>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</si>
  <si>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</si>
  <si>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</si>
  <si>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</si>
  <si>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</si>
  <si>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</si>
  <si>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</si>
  <si>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</si>
  <si>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</si>
  <si>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</si>
  <si>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</si>
  <si>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</si>
  <si>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</si>
  <si>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</si>
  <si>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</si>
  <si>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</si>
  <si>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</si>
  <si>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</si>
  <si>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</si>
  <si>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</si>
  <si>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</si>
  <si>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</si>
  <si>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</si>
  <si>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</si>
  <si>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</si>
  <si>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</si>
  <si>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</si>
  <si>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</si>
  <si>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</si>
  <si>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 xml:space="preserve">    电子监察系统维护费</t>
  </si>
  <si>
    <t xml:space="preserve">    绿色信访通道</t>
  </si>
  <si>
    <t xml:space="preserve">    巡视专项经费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</si>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</sst>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95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>
      <alignment vertical="center"/>
    </xf>
    <xf numFmtId="1" fontId="10" fillId="0" borderId="14" xfId="0" applyNumberFormat="1" applyFont="1" applyFill="1" applyBorder="1" applyAlignment="1">
      <alignment vertical="center"/>
    </xf>
    <xf numFmtId="3" fontId="10" fillId="0" borderId="17" xfId="0" applyNumberFormat="1" applyFont="1" applyBorder="1" applyAlignment="1" applyProtection="1">
      <alignment vertical="center" wrapText="1"/>
      <protection/>
    </xf>
    <xf numFmtId="3" fontId="10" fillId="0" borderId="18" xfId="0" applyNumberFormat="1" applyFont="1" applyBorder="1" applyAlignment="1" applyProtection="1">
      <alignment vertical="center" wrapText="1"/>
      <protection/>
    </xf>
    <xf numFmtId="3" fontId="10" fillId="0" borderId="15" xfId="0" applyNumberFormat="1" applyFont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6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166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33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vertical="center" wrapText="1"/>
      <protection/>
    </xf>
    <xf numFmtId="3" fontId="7" fillId="0" borderId="36" xfId="0" applyNumberFormat="1" applyFont="1" applyBorder="1" applyAlignment="1" applyProtection="1">
      <alignment vertical="center" wrapText="1"/>
      <protection/>
    </xf>
    <xf numFmtId="3" fontId="7" fillId="0" borderId="37" xfId="0" applyNumberFormat="1" applyFont="1" applyBorder="1" applyAlignment="1" applyProtection="1">
      <alignment vertical="center" wrapText="1"/>
      <protection/>
    </xf>
    <xf numFmtId="3" fontId="7" fillId="0" borderId="38" xfId="0" applyNumberFormat="1" applyFont="1" applyBorder="1" applyAlignment="1" applyProtection="1">
      <alignment vertical="center" wrapText="1"/>
      <protection/>
    </xf>
    <xf numFmtId="3" fontId="7" fillId="0" borderId="39" xfId="0" applyNumberFormat="1" applyFont="1" applyBorder="1" applyAlignment="1" applyProtection="1">
      <alignment vertical="center" wrapText="1"/>
      <protection/>
    </xf>
    <xf numFmtId="3" fontId="7" fillId="0" borderId="35" xfId="0" applyNumberFormat="1" applyFont="1" applyBorder="1" applyAlignment="1" applyProtection="1">
      <alignment vertical="center" wrapText="1"/>
      <protection/>
    </xf>
    <xf numFmtId="3" fontId="7" fillId="0" borderId="14" xfId="0" applyNumberFormat="1" applyFont="1" applyBorder="1" applyAlignment="1" applyProtection="1">
      <alignment vertical="center" wrapText="1"/>
      <protection/>
    </xf>
    <xf numFmtId="3" fontId="7" fillId="0" borderId="15" xfId="0" applyNumberFormat="1" applyFont="1" applyBorder="1" applyAlignment="1" applyProtection="1">
      <alignment vertical="center" wrapText="1"/>
      <protection/>
    </xf>
    <xf numFmtId="3" fontId="7" fillId="0" borderId="40" xfId="0" applyNumberFormat="1" applyFont="1" applyBorder="1" applyAlignment="1" applyProtection="1">
      <alignment vertical="center" wrapText="1"/>
      <protection/>
    </xf>
    <xf numFmtId="3" fontId="7" fillId="0" borderId="24" xfId="0" applyNumberFormat="1" applyFont="1" applyBorder="1" applyAlignment="1" applyProtection="1">
      <alignment vertical="center" wrapText="1"/>
      <protection/>
    </xf>
    <xf numFmtId="3" fontId="7" fillId="0" borderId="41" xfId="0" applyNumberFormat="1" applyFont="1" applyBorder="1" applyAlignment="1" applyProtection="1">
      <alignment vertical="center" wrapText="1"/>
      <protection/>
    </xf>
    <xf numFmtId="3" fontId="7" fillId="0" borderId="42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0" borderId="22" xfId="0" applyNumberFormat="1" applyFont="1" applyFill="1" applyBorder="1" applyAlignment="1">
      <alignment horizontal="center" vertical="center"/>
    </xf>
    <xf numFmtId="0" fontId="10" fillId="33" borderId="40" xfId="0" applyNumberFormat="1" applyFont="1" applyFill="1" applyBorder="1" applyAlignment="1" applyProtection="1">
      <alignment horizontal="center" vertical="center"/>
      <protection/>
    </xf>
    <xf numFmtId="0" fontId="10" fillId="33" borderId="35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45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NumberFormat="1" applyFont="1" applyFill="1" applyBorder="1" applyAlignment="1" applyProtection="1">
      <alignment horizontal="center" vertical="center" wrapText="1"/>
      <protection/>
    </xf>
    <xf numFmtId="49" fontId="10" fillId="0" borderId="35" xfId="0" applyNumberFormat="1" applyFont="1" applyFill="1" applyBorder="1" applyAlignment="1" applyProtection="1">
      <alignment vertical="center" wrapText="1"/>
      <protection/>
    </xf>
    <xf numFmtId="49" fontId="10" fillId="0" borderId="47" xfId="0" applyNumberFormat="1" applyFont="1" applyFill="1" applyBorder="1" applyAlignment="1" applyProtection="1">
      <alignment vertical="center" wrapText="1"/>
      <protection/>
    </xf>
    <xf numFmtId="3" fontId="10" fillId="0" borderId="36" xfId="0" applyNumberFormat="1" applyFont="1" applyBorder="1" applyAlignment="1" applyProtection="1">
      <alignment vertical="center" wrapText="1"/>
      <protection/>
    </xf>
    <xf numFmtId="3" fontId="10" fillId="0" borderId="37" xfId="0" applyNumberFormat="1" applyFont="1" applyBorder="1" applyAlignment="1" applyProtection="1">
      <alignment vertical="center" wrapText="1"/>
      <protection/>
    </xf>
    <xf numFmtId="3" fontId="10" fillId="0" borderId="38" xfId="0" applyNumberFormat="1" applyFont="1" applyBorder="1" applyAlignment="1" applyProtection="1">
      <alignment vertical="center" wrapText="1"/>
      <protection/>
    </xf>
    <xf numFmtId="0" fontId="10" fillId="0" borderId="28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>
      <alignment vertical="center"/>
    </xf>
    <xf numFmtId="167" fontId="10" fillId="0" borderId="48" xfId="0" applyNumberFormat="1" applyFont="1" applyBorder="1" applyAlignment="1" applyProtection="1">
      <alignment vertical="center" wrapText="1"/>
      <protection/>
    </xf>
    <xf numFmtId="0" fontId="7" fillId="0" borderId="49" xfId="0" applyNumberFormat="1" applyFont="1" applyFill="1" applyBorder="1" applyAlignment="1">
      <alignment vertical="center"/>
    </xf>
    <xf numFmtId="3" fontId="10" fillId="0" borderId="48" xfId="0" applyNumberFormat="1" applyFont="1" applyBorder="1" applyAlignment="1" applyProtection="1">
      <alignment vertical="center" wrapText="1"/>
      <protection/>
    </xf>
    <xf numFmtId="165" fontId="10" fillId="0" borderId="50" xfId="0" applyNumberFormat="1" applyFont="1" applyBorder="1" applyAlignment="1" applyProtection="1">
      <alignment vertical="center" wrapText="1"/>
      <protection/>
    </xf>
    <xf numFmtId="3" fontId="10" fillId="0" borderId="51" xfId="0" applyNumberFormat="1" applyFont="1" applyBorder="1" applyAlignment="1" applyProtection="1">
      <alignment vertical="center" wrapText="1"/>
      <protection/>
    </xf>
    <xf numFmtId="3" fontId="10" fillId="0" borderId="52" xfId="0" applyNumberFormat="1" applyFont="1" applyBorder="1" applyAlignment="1" applyProtection="1">
      <alignment vertical="center" wrapText="1"/>
      <protection/>
    </xf>
    <xf numFmtId="3" fontId="10" fillId="0" borderId="53" xfId="0" applyNumberFormat="1" applyFont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>
      <alignment vertical="center"/>
    </xf>
    <xf numFmtId="3" fontId="10" fillId="0" borderId="19" xfId="0" applyNumberFormat="1" applyFont="1" applyBorder="1" applyAlignment="1" applyProtection="1">
      <alignment vertical="center" wrapText="1"/>
      <protection/>
    </xf>
    <xf numFmtId="165" fontId="10" fillId="0" borderId="54" xfId="0" applyNumberFormat="1" applyFont="1" applyBorder="1" applyAlignment="1" applyProtection="1">
      <alignment vertical="center" wrapText="1"/>
      <protection/>
    </xf>
    <xf numFmtId="3" fontId="10" fillId="0" borderId="52" xfId="0" applyNumberFormat="1" applyFont="1" applyBorder="1" applyAlignment="1">
      <alignment vertical="center" wrapText="1"/>
    </xf>
    <xf numFmtId="165" fontId="10" fillId="0" borderId="55" xfId="0" applyNumberFormat="1" applyFont="1" applyBorder="1" applyAlignment="1">
      <alignment vertical="center" wrapText="1"/>
    </xf>
    <xf numFmtId="165" fontId="10" fillId="0" borderId="56" xfId="0" applyNumberFormat="1" applyFont="1" applyBorder="1" applyAlignment="1">
      <alignment vertical="center" wrapText="1"/>
    </xf>
    <xf numFmtId="165" fontId="10" fillId="0" borderId="40" xfId="0" applyNumberFormat="1" applyFont="1" applyBorder="1" applyAlignment="1" applyProtection="1">
      <alignment vertical="center" wrapText="1"/>
      <protection/>
    </xf>
    <xf numFmtId="165" fontId="10" fillId="0" borderId="57" xfId="0" applyNumberFormat="1" applyFont="1" applyBorder="1" applyAlignment="1" applyProtection="1">
      <alignment vertical="center" wrapText="1"/>
      <protection/>
    </xf>
    <xf numFmtId="3" fontId="10" fillId="0" borderId="53" xfId="0" applyNumberFormat="1" applyFont="1" applyBorder="1" applyAlignment="1">
      <alignment vertical="center" wrapText="1"/>
    </xf>
    <xf numFmtId="165" fontId="10" fillId="0" borderId="58" xfId="0" applyNumberFormat="1" applyFont="1" applyBorder="1" applyAlignment="1">
      <alignment vertical="center" wrapText="1"/>
    </xf>
    <xf numFmtId="165" fontId="10" fillId="0" borderId="59" xfId="0" applyNumberFormat="1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62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39" xfId="0" applyNumberFormat="1" applyFont="1" applyFill="1" applyBorder="1" applyAlignment="1" applyProtection="1">
      <alignment vertical="center" wrapText="1"/>
      <protection/>
    </xf>
    <xf numFmtId="3" fontId="7" fillId="0" borderId="64" xfId="0" applyNumberFormat="1" applyFont="1" applyBorder="1" applyAlignment="1" applyProtection="1">
      <alignment vertical="center" wrapText="1"/>
      <protection/>
    </xf>
    <xf numFmtId="0" fontId="7" fillId="0" borderId="65" xfId="0" applyNumberFormat="1" applyFont="1" applyFill="1" applyBorder="1" applyAlignment="1" applyProtection="1">
      <alignment horizontal="left"/>
      <protection/>
    </xf>
    <xf numFmtId="1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1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1" fontId="7" fillId="0" borderId="58" xfId="0" applyNumberFormat="1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67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68" xfId="0" applyNumberFormat="1" applyFont="1" applyBorder="1" applyAlignment="1" applyProtection="1">
      <alignment vertical="center" wrapText="1"/>
      <protection/>
    </xf>
    <xf numFmtId="3" fontId="7" fillId="0" borderId="69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Fill="1" applyBorder="1" applyAlignment="1" applyProtection="1">
      <alignment horizontal="center" vertical="center" wrapText="1"/>
      <protection/>
    </xf>
    <xf numFmtId="3" fontId="7" fillId="0" borderId="70" xfId="0" applyNumberFormat="1" applyFont="1" applyBorder="1" applyAlignment="1" applyProtection="1">
      <alignment vertical="center" wrapText="1"/>
      <protection/>
    </xf>
    <xf numFmtId="3" fontId="7" fillId="0" borderId="71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2"/>
    </row>
    <row r="3" ht="102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43"/>
      <c r="F1" s="13"/>
      <c r="G1" s="13"/>
      <c r="H1" s="9" t="s">
        <v>342</v>
      </c>
    </row>
    <row r="2" spans="1:8" ht="25.5" customHeight="1">
      <c r="A2" s="10" t="s">
        <v>343</v>
      </c>
      <c r="B2" s="10"/>
      <c r="C2" s="10"/>
      <c r="D2" s="10"/>
      <c r="E2" s="10"/>
      <c r="F2" s="10"/>
      <c r="G2" s="10"/>
      <c r="H2" s="10"/>
    </row>
    <row r="3" spans="1:8" ht="19.5" customHeight="1">
      <c r="A3" s="164" t="s">
        <v>5</v>
      </c>
      <c r="B3" s="41"/>
      <c r="C3" s="41"/>
      <c r="D3" s="41"/>
      <c r="E3" s="41"/>
      <c r="F3" s="41"/>
      <c r="G3" s="41"/>
      <c r="H3" s="9" t="s">
        <v>6</v>
      </c>
    </row>
    <row r="4" spans="1:8" ht="19.5" customHeight="1">
      <c r="A4" s="160" t="s">
        <v>344</v>
      </c>
      <c r="B4" s="160" t="s">
        <v>345</v>
      </c>
      <c r="C4" s="149" t="s">
        <v>346</v>
      </c>
      <c r="D4" s="149"/>
      <c r="E4" s="162"/>
      <c r="F4" s="162"/>
      <c r="G4" s="162"/>
      <c r="H4" s="149"/>
    </row>
    <row r="5" spans="1:8" ht="19.5" customHeight="1">
      <c r="A5" s="160"/>
      <c r="B5" s="160"/>
      <c r="C5" s="165" t="s">
        <v>59</v>
      </c>
      <c r="D5" s="166" t="s">
        <v>224</v>
      </c>
      <c r="E5" s="144" t="s">
        <v>347</v>
      </c>
      <c r="F5" s="145"/>
      <c r="G5" s="146"/>
      <c r="H5" s="167" t="s">
        <v>229</v>
      </c>
    </row>
    <row r="6" spans="1:8" ht="33.75" customHeight="1">
      <c r="A6" s="66"/>
      <c r="B6" s="66"/>
      <c r="C6" s="168"/>
      <c r="D6" s="67"/>
      <c r="E6" s="169" t="s">
        <v>74</v>
      </c>
      <c r="F6" s="170" t="s">
        <v>348</v>
      </c>
      <c r="G6" s="171" t="s">
        <v>349</v>
      </c>
      <c r="H6" s="154"/>
    </row>
    <row r="7" spans="1:8" ht="19.5" customHeight="1">
      <c r="A7" s="72" t="s">
        <v>16</v>
      </c>
      <c r="B7" s="172" t="s">
        <v>59</v>
      </c>
      <c r="C7" s="73">
        <f>SUM(D7,E7,H7)</f>
        <v>31500</v>
      </c>
      <c r="D7" s="74">
        <v>0</v>
      </c>
      <c r="E7" s="74">
        <f>SUM(F7,G7)</f>
        <v>31500</v>
      </c>
      <c r="F7" s="74">
        <v>0</v>
      </c>
      <c r="G7" s="173">
        <v>31500</v>
      </c>
      <c r="H7" s="174">
        <v>0</v>
      </c>
    </row>
    <row r="8" spans="1:8" ht="19.5" customHeight="1">
      <c r="A8" s="72" t="s">
        <v>82</v>
      </c>
      <c r="B8" s="172" t="s">
        <v>0</v>
      </c>
      <c r="C8" s="73">
        <f>SUM(D8,E8,H8)</f>
        <v>31500</v>
      </c>
      <c r="D8" s="74">
        <v>0</v>
      </c>
      <c r="E8" s="74">
        <f>SUM(F8,G8)</f>
        <v>31500</v>
      </c>
      <c r="F8" s="74">
        <v>0</v>
      </c>
      <c r="G8" s="173">
        <v>31500</v>
      </c>
      <c r="H8" s="174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30" t="s">
        <v>350</v>
      </c>
    </row>
    <row r="2" spans="1:8" ht="19.5" customHeight="1">
      <c r="A2" s="10" t="s">
        <v>351</v>
      </c>
      <c r="B2" s="10"/>
      <c r="C2" s="10"/>
      <c r="D2" s="10"/>
      <c r="E2" s="10"/>
      <c r="F2" s="10"/>
      <c r="G2" s="10"/>
      <c r="H2" s="10"/>
    </row>
    <row r="3" spans="1:8" ht="19.5" customHeight="1">
      <c r="A3" s="131" t="s">
        <v>5</v>
      </c>
      <c r="B3" s="40"/>
      <c r="C3" s="40"/>
      <c r="D3" s="40"/>
      <c r="E3" s="40"/>
      <c r="F3" s="175"/>
      <c r="G3" s="175"/>
      <c r="H3" s="9" t="s">
        <v>6</v>
      </c>
    </row>
    <row r="4" spans="1:8" ht="19.5" customHeight="1">
      <c r="A4" s="44" t="s">
        <v>58</v>
      </c>
      <c r="B4" s="45"/>
      <c r="C4" s="45"/>
      <c r="D4" s="45"/>
      <c r="E4" s="46"/>
      <c r="F4" s="176" t="s">
        <v>352</v>
      </c>
      <c r="G4" s="149"/>
      <c r="H4" s="149"/>
    </row>
    <row r="5" spans="1:8" ht="19.5" customHeight="1">
      <c r="A5" s="44" t="s">
        <v>67</v>
      </c>
      <c r="B5" s="45"/>
      <c r="C5" s="46"/>
      <c r="D5" s="177" t="s">
        <v>68</v>
      </c>
      <c r="E5" s="58" t="s">
        <v>110</v>
      </c>
      <c r="F5" s="52" t="s">
        <v>59</v>
      </c>
      <c r="G5" s="52" t="s">
        <v>106</v>
      </c>
      <c r="H5" s="149" t="s">
        <v>107</v>
      </c>
    </row>
    <row r="6" spans="1:8" ht="19.5" customHeight="1">
      <c r="A6" s="64" t="s">
        <v>79</v>
      </c>
      <c r="B6" s="63" t="s">
        <v>80</v>
      </c>
      <c r="C6" s="65" t="s">
        <v>81</v>
      </c>
      <c r="D6" s="178"/>
      <c r="E6" s="66"/>
      <c r="F6" s="67"/>
      <c r="G6" s="67"/>
      <c r="H6" s="153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179">
        <f>SUM(G7,H7)</f>
        <v>0</v>
      </c>
      <c r="G7" s="180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179">
        <f>SUM(G8,H8)</f>
        <v>0</v>
      </c>
      <c r="G8" s="180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179">
        <f>SUM(G9,H9)</f>
        <v>0</v>
      </c>
      <c r="G9" s="180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179">
        <f>SUM(G10,H10)</f>
        <v>0</v>
      </c>
      <c r="G10" s="180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179">
        <f>SUM(G11,H11)</f>
        <v>0</v>
      </c>
      <c r="G11" s="180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179">
        <f>SUM(G12,H12)</f>
        <v>0</v>
      </c>
      <c r="G12" s="180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179">
        <f>SUM(G13,H13)</f>
        <v>0</v>
      </c>
      <c r="G13" s="180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179">
        <f>SUM(G14,H14)</f>
        <v>0</v>
      </c>
      <c r="G14" s="180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179">
        <f>SUM(G15,H15)</f>
        <v>0</v>
      </c>
      <c r="G15" s="180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179">
        <f>SUM(G16,H16)</f>
        <v>0</v>
      </c>
      <c r="G16" s="180" t="s">
        <v>16</v>
      </c>
      <c r="H16" s="75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43"/>
      <c r="F1" s="13"/>
      <c r="G1" s="13"/>
      <c r="H1" s="9" t="s">
        <v>353</v>
      </c>
    </row>
    <row r="2" spans="1:8" ht="25.5" customHeight="1">
      <c r="A2" s="10" t="s">
        <v>354</v>
      </c>
      <c r="B2" s="10"/>
      <c r="C2" s="10"/>
      <c r="D2" s="10"/>
      <c r="E2" s="10"/>
      <c r="F2" s="10"/>
      <c r="G2" s="10"/>
      <c r="H2" s="10"/>
    </row>
    <row r="3" spans="1:8" ht="19.5" customHeight="1">
      <c r="A3" s="164" t="s">
        <v>5</v>
      </c>
      <c r="B3" s="41"/>
      <c r="C3" s="41"/>
      <c r="D3" s="41"/>
      <c r="E3" s="41"/>
      <c r="F3" s="41"/>
      <c r="G3" s="41"/>
      <c r="H3" s="9" t="s">
        <v>6</v>
      </c>
    </row>
    <row r="4" spans="1:8" ht="19.5" customHeight="1">
      <c r="A4" s="160" t="s">
        <v>344</v>
      </c>
      <c r="B4" s="160" t="s">
        <v>345</v>
      </c>
      <c r="C4" s="149" t="s">
        <v>346</v>
      </c>
      <c r="D4" s="149"/>
      <c r="E4" s="162"/>
      <c r="F4" s="162"/>
      <c r="G4" s="162"/>
      <c r="H4" s="149"/>
    </row>
    <row r="5" spans="1:8" ht="19.5" customHeight="1">
      <c r="A5" s="160"/>
      <c r="B5" s="160"/>
      <c r="C5" s="165" t="s">
        <v>59</v>
      </c>
      <c r="D5" s="166" t="s">
        <v>224</v>
      </c>
      <c r="E5" s="144" t="s">
        <v>347</v>
      </c>
      <c r="F5" s="145"/>
      <c r="G5" s="146"/>
      <c r="H5" s="167" t="s">
        <v>229</v>
      </c>
    </row>
    <row r="6" spans="1:8" ht="33.75" customHeight="1">
      <c r="A6" s="66"/>
      <c r="B6" s="66"/>
      <c r="C6" s="168"/>
      <c r="D6" s="67"/>
      <c r="E6" s="169" t="s">
        <v>74</v>
      </c>
      <c r="F6" s="170" t="s">
        <v>348</v>
      </c>
      <c r="G6" s="171" t="s">
        <v>349</v>
      </c>
      <c r="H6" s="154"/>
    </row>
    <row r="7" spans="1:8" ht="19.5" customHeight="1">
      <c r="A7" s="72" t="s">
        <v>16</v>
      </c>
      <c r="B7" s="172" t="s">
        <v>16</v>
      </c>
      <c r="C7" s="73">
        <f>SUM(D7,E7,H7)</f>
        <v>0</v>
      </c>
      <c r="D7" s="74" t="s">
        <v>16</v>
      </c>
      <c r="E7" s="74">
        <f>SUM(F7,G7)</f>
        <v>0</v>
      </c>
      <c r="F7" s="74" t="s">
        <v>16</v>
      </c>
      <c r="G7" s="173" t="s">
        <v>16</v>
      </c>
      <c r="H7" s="174" t="s">
        <v>16</v>
      </c>
    </row>
    <row r="8" spans="1:8" ht="19.5" customHeight="1">
      <c r="A8" s="72" t="s">
        <v>16</v>
      </c>
      <c r="B8" s="172" t="s">
        <v>16</v>
      </c>
      <c r="C8" s="73">
        <f>SUM(D8,E8,H8)</f>
        <v>0</v>
      </c>
      <c r="D8" s="74" t="s">
        <v>16</v>
      </c>
      <c r="E8" s="74">
        <f>SUM(F8,G8)</f>
        <v>0</v>
      </c>
      <c r="F8" s="74" t="s">
        <v>16</v>
      </c>
      <c r="G8" s="173" t="s">
        <v>16</v>
      </c>
      <c r="H8" s="174" t="s">
        <v>16</v>
      </c>
    </row>
    <row r="9" spans="1:8" ht="19.5" customHeight="1">
      <c r="A9" s="72" t="s">
        <v>16</v>
      </c>
      <c r="B9" s="172" t="s">
        <v>16</v>
      </c>
      <c r="C9" s="73">
        <f>SUM(D9,E9,H9)</f>
        <v>0</v>
      </c>
      <c r="D9" s="74" t="s">
        <v>16</v>
      </c>
      <c r="E9" s="74">
        <f>SUM(F9,G9)</f>
        <v>0</v>
      </c>
      <c r="F9" s="74" t="s">
        <v>16</v>
      </c>
      <c r="G9" s="173" t="s">
        <v>16</v>
      </c>
      <c r="H9" s="174" t="s">
        <v>16</v>
      </c>
    </row>
    <row r="10" spans="1:8" ht="19.5" customHeight="1">
      <c r="A10" s="72" t="s">
        <v>16</v>
      </c>
      <c r="B10" s="172" t="s">
        <v>16</v>
      </c>
      <c r="C10" s="73">
        <f>SUM(D10,E10,H10)</f>
        <v>0</v>
      </c>
      <c r="D10" s="74" t="s">
        <v>16</v>
      </c>
      <c r="E10" s="74">
        <f>SUM(F10,G10)</f>
        <v>0</v>
      </c>
      <c r="F10" s="74" t="s">
        <v>16</v>
      </c>
      <c r="G10" s="173" t="s">
        <v>16</v>
      </c>
      <c r="H10" s="174" t="s">
        <v>16</v>
      </c>
    </row>
    <row r="11" spans="1:8" ht="19.5" customHeight="1">
      <c r="A11" s="72" t="s">
        <v>16</v>
      </c>
      <c r="B11" s="172" t="s">
        <v>16</v>
      </c>
      <c r="C11" s="73">
        <f>SUM(D11,E11,H11)</f>
        <v>0</v>
      </c>
      <c r="D11" s="74" t="s">
        <v>16</v>
      </c>
      <c r="E11" s="74">
        <f>SUM(F11,G11)</f>
        <v>0</v>
      </c>
      <c r="F11" s="74" t="s">
        <v>16</v>
      </c>
      <c r="G11" s="173" t="s">
        <v>16</v>
      </c>
      <c r="H11" s="174" t="s">
        <v>16</v>
      </c>
    </row>
    <row r="12" spans="1:8" ht="19.5" customHeight="1">
      <c r="A12" s="72" t="s">
        <v>16</v>
      </c>
      <c r="B12" s="172" t="s">
        <v>16</v>
      </c>
      <c r="C12" s="73">
        <f>SUM(D12,E12,H12)</f>
        <v>0</v>
      </c>
      <c r="D12" s="74" t="s">
        <v>16</v>
      </c>
      <c r="E12" s="74">
        <f>SUM(F12,G12)</f>
        <v>0</v>
      </c>
      <c r="F12" s="74" t="s">
        <v>16</v>
      </c>
      <c r="G12" s="173" t="s">
        <v>16</v>
      </c>
      <c r="H12" s="174" t="s">
        <v>16</v>
      </c>
    </row>
    <row r="13" spans="1:8" ht="19.5" customHeight="1">
      <c r="A13" s="72" t="s">
        <v>16</v>
      </c>
      <c r="B13" s="172" t="s">
        <v>16</v>
      </c>
      <c r="C13" s="73">
        <f>SUM(D13,E13,H13)</f>
        <v>0</v>
      </c>
      <c r="D13" s="74" t="s">
        <v>16</v>
      </c>
      <c r="E13" s="74">
        <f>SUM(F13,G13)</f>
        <v>0</v>
      </c>
      <c r="F13" s="74" t="s">
        <v>16</v>
      </c>
      <c r="G13" s="173" t="s">
        <v>16</v>
      </c>
      <c r="H13" s="174" t="s">
        <v>16</v>
      </c>
    </row>
    <row r="14" spans="1:8" ht="19.5" customHeight="1">
      <c r="A14" s="72" t="s">
        <v>16</v>
      </c>
      <c r="B14" s="172" t="s">
        <v>16</v>
      </c>
      <c r="C14" s="73">
        <f>SUM(D14,E14,H14)</f>
        <v>0</v>
      </c>
      <c r="D14" s="74" t="s">
        <v>16</v>
      </c>
      <c r="E14" s="74">
        <f>SUM(F14,G14)</f>
        <v>0</v>
      </c>
      <c r="F14" s="74" t="s">
        <v>16</v>
      </c>
      <c r="G14" s="173" t="s">
        <v>16</v>
      </c>
      <c r="H14" s="174" t="s">
        <v>16</v>
      </c>
    </row>
    <row r="15" spans="1:8" ht="19.5" customHeight="1">
      <c r="A15" s="72" t="s">
        <v>16</v>
      </c>
      <c r="B15" s="172" t="s">
        <v>16</v>
      </c>
      <c r="C15" s="73">
        <f>SUM(D15,E15,H15)</f>
        <v>0</v>
      </c>
      <c r="D15" s="74" t="s">
        <v>16</v>
      </c>
      <c r="E15" s="74">
        <f>SUM(F15,G15)</f>
        <v>0</v>
      </c>
      <c r="F15" s="74" t="s">
        <v>16</v>
      </c>
      <c r="G15" s="173" t="s">
        <v>16</v>
      </c>
      <c r="H15" s="174" t="s">
        <v>16</v>
      </c>
    </row>
    <row r="16" spans="1:8" ht="19.5" customHeight="1">
      <c r="A16" s="72" t="s">
        <v>16</v>
      </c>
      <c r="B16" s="172" t="s">
        <v>16</v>
      </c>
      <c r="C16" s="73">
        <f>SUM(D16,E16,H16)</f>
        <v>0</v>
      </c>
      <c r="D16" s="74" t="s">
        <v>16</v>
      </c>
      <c r="E16" s="74">
        <f>SUM(F16,G16)</f>
        <v>0</v>
      </c>
      <c r="F16" s="74" t="s">
        <v>16</v>
      </c>
      <c r="G16" s="173" t="s">
        <v>16</v>
      </c>
      <c r="H16" s="174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7" sqref="F7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5"/>
      <c r="B1" s="36"/>
      <c r="C1" s="36"/>
      <c r="D1" s="36"/>
      <c r="E1" s="36"/>
      <c r="F1" s="36"/>
      <c r="G1" s="36"/>
      <c r="H1" s="130" t="s">
        <v>355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</row>
    <row r="2" spans="1:245" ht="19.5" customHeight="1">
      <c r="A2" s="10" t="s">
        <v>356</v>
      </c>
      <c r="B2" s="10"/>
      <c r="C2" s="10"/>
      <c r="D2" s="10"/>
      <c r="E2" s="10"/>
      <c r="F2" s="10"/>
      <c r="G2" s="10"/>
      <c r="H2" s="10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 ht="19.5" customHeight="1">
      <c r="A3" s="181" t="s">
        <v>16</v>
      </c>
      <c r="B3" s="40"/>
      <c r="C3" s="40"/>
      <c r="D3" s="40"/>
      <c r="E3" s="40"/>
      <c r="F3" s="175"/>
      <c r="G3" s="175"/>
      <c r="H3" s="9" t="s">
        <v>6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 ht="19.5" customHeight="1">
      <c r="A4" s="44" t="s">
        <v>58</v>
      </c>
      <c r="B4" s="45"/>
      <c r="C4" s="45"/>
      <c r="D4" s="45"/>
      <c r="E4" s="46"/>
      <c r="F4" s="176" t="s">
        <v>357</v>
      </c>
      <c r="G4" s="149"/>
      <c r="H4" s="14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 ht="19.5" customHeight="1">
      <c r="A5" s="44" t="s">
        <v>67</v>
      </c>
      <c r="B5" s="45"/>
      <c r="C5" s="46"/>
      <c r="D5" s="177" t="s">
        <v>68</v>
      </c>
      <c r="E5" s="58" t="s">
        <v>110</v>
      </c>
      <c r="F5" s="52" t="s">
        <v>59</v>
      </c>
      <c r="G5" s="52" t="s">
        <v>106</v>
      </c>
      <c r="H5" s="149" t="s">
        <v>107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</row>
    <row r="6" spans="1:245" ht="19.5" customHeight="1">
      <c r="A6" s="64" t="s">
        <v>79</v>
      </c>
      <c r="B6" s="63" t="s">
        <v>80</v>
      </c>
      <c r="C6" s="65" t="s">
        <v>81</v>
      </c>
      <c r="D6" s="178"/>
      <c r="E6" s="66"/>
      <c r="F6" s="67"/>
      <c r="G6" s="67"/>
      <c r="H6" s="153"/>
      <c r="I6" s="18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179" t="s">
        <v>16</v>
      </c>
      <c r="G7" s="180" t="s">
        <v>16</v>
      </c>
      <c r="H7" s="75" t="s">
        <v>16</v>
      </c>
      <c r="I7" s="182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</row>
    <row r="8" spans="1:245" ht="19.5" customHeight="1">
      <c r="A8" s="184"/>
      <c r="B8" s="184"/>
      <c r="C8" s="184"/>
      <c r="D8" s="185"/>
      <c r="E8" s="186"/>
      <c r="F8" s="186"/>
      <c r="G8" s="186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19.5" customHeight="1">
      <c r="A9" s="187"/>
      <c r="B9" s="187"/>
      <c r="C9" s="187"/>
      <c r="D9" s="188"/>
      <c r="E9" s="188"/>
      <c r="F9" s="188"/>
      <c r="G9" s="188"/>
      <c r="H9" s="188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</row>
    <row r="10" spans="1:245" ht="19.5" customHeight="1">
      <c r="A10" s="187"/>
      <c r="B10" s="187"/>
      <c r="C10" s="187"/>
      <c r="D10" s="187"/>
      <c r="E10" s="187"/>
      <c r="F10" s="187"/>
      <c r="G10" s="187"/>
      <c r="H10" s="188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</row>
    <row r="11" spans="1:245" ht="19.5" customHeight="1">
      <c r="A11" s="187"/>
      <c r="B11" s="187"/>
      <c r="C11" s="187"/>
      <c r="D11" s="188"/>
      <c r="E11" s="188"/>
      <c r="F11" s="188"/>
      <c r="G11" s="188"/>
      <c r="H11" s="188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</row>
    <row r="12" spans="1:245" ht="19.5" customHeight="1">
      <c r="A12" s="187"/>
      <c r="B12" s="187"/>
      <c r="C12" s="187"/>
      <c r="D12" s="188"/>
      <c r="E12" s="188"/>
      <c r="F12" s="188"/>
      <c r="G12" s="188"/>
      <c r="H12" s="188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</row>
    <row r="13" spans="1:245" ht="19.5" customHeight="1">
      <c r="A13" s="187"/>
      <c r="B13" s="187"/>
      <c r="C13" s="187"/>
      <c r="D13" s="187"/>
      <c r="E13" s="187"/>
      <c r="F13" s="187"/>
      <c r="G13" s="187"/>
      <c r="H13" s="188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</row>
    <row r="14" spans="1:245" ht="19.5" customHeight="1">
      <c r="A14" s="187"/>
      <c r="B14" s="187"/>
      <c r="C14" s="187"/>
      <c r="D14" s="188"/>
      <c r="E14" s="188"/>
      <c r="F14" s="188"/>
      <c r="G14" s="188"/>
      <c r="H14" s="188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</row>
    <row r="15" spans="1:245" ht="19.5" customHeight="1">
      <c r="A15" s="189"/>
      <c r="B15" s="187"/>
      <c r="C15" s="187"/>
      <c r="D15" s="188"/>
      <c r="E15" s="188"/>
      <c r="F15" s="188"/>
      <c r="G15" s="188"/>
      <c r="H15" s="188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</row>
    <row r="16" spans="1:245" ht="19.5" customHeight="1">
      <c r="A16" s="189"/>
      <c r="B16" s="189"/>
      <c r="C16" s="187"/>
      <c r="D16" s="187"/>
      <c r="E16" s="189"/>
      <c r="F16" s="189"/>
      <c r="G16" s="189"/>
      <c r="H16" s="188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</row>
    <row r="17" spans="1:245" ht="19.5" customHeight="1">
      <c r="A17" s="189"/>
      <c r="B17" s="189"/>
      <c r="C17" s="187"/>
      <c r="D17" s="188"/>
      <c r="E17" s="188"/>
      <c r="F17" s="188"/>
      <c r="G17" s="188"/>
      <c r="H17" s="188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</row>
    <row r="18" spans="1:245" ht="19.5" customHeight="1">
      <c r="A18" s="187"/>
      <c r="B18" s="189"/>
      <c r="C18" s="187"/>
      <c r="D18" s="188"/>
      <c r="E18" s="188"/>
      <c r="F18" s="188"/>
      <c r="G18" s="188"/>
      <c r="H18" s="188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</row>
    <row r="19" spans="1:245" ht="19.5" customHeight="1">
      <c r="A19" s="187"/>
      <c r="B19" s="189"/>
      <c r="C19" s="189"/>
      <c r="D19" s="189"/>
      <c r="E19" s="189"/>
      <c r="F19" s="189"/>
      <c r="G19" s="189"/>
      <c r="H19" s="188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</row>
    <row r="20" spans="1:245" ht="19.5" customHeight="1">
      <c r="A20" s="189"/>
      <c r="B20" s="189"/>
      <c r="C20" s="189"/>
      <c r="D20" s="188"/>
      <c r="E20" s="188"/>
      <c r="F20" s="188"/>
      <c r="G20" s="188"/>
      <c r="H20" s="188"/>
      <c r="I20" s="189"/>
      <c r="J20" s="187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</row>
    <row r="21" spans="1:245" ht="19.5" customHeight="1">
      <c r="A21" s="189"/>
      <c r="B21" s="189"/>
      <c r="C21" s="189"/>
      <c r="D21" s="188"/>
      <c r="E21" s="188"/>
      <c r="F21" s="188"/>
      <c r="G21" s="188"/>
      <c r="H21" s="188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</row>
    <row r="22" spans="1:245" ht="19.5" customHeight="1">
      <c r="A22" s="189"/>
      <c r="B22" s="189"/>
      <c r="C22" s="189"/>
      <c r="D22" s="189"/>
      <c r="E22" s="189"/>
      <c r="F22" s="189"/>
      <c r="G22" s="189"/>
      <c r="H22" s="188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</row>
    <row r="23" spans="1:245" ht="19.5" customHeight="1">
      <c r="A23" s="189"/>
      <c r="B23" s="189"/>
      <c r="C23" s="189"/>
      <c r="D23" s="188"/>
      <c r="E23" s="188"/>
      <c r="F23" s="188"/>
      <c r="G23" s="188"/>
      <c r="H23" s="188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</row>
    <row r="24" spans="1:245" ht="19.5" customHeight="1">
      <c r="A24" s="189"/>
      <c r="B24" s="189"/>
      <c r="C24" s="189"/>
      <c r="D24" s="188"/>
      <c r="E24" s="188"/>
      <c r="F24" s="188"/>
      <c r="G24" s="188"/>
      <c r="H24" s="188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</row>
    <row r="25" spans="1:245" ht="19.5" customHeight="1">
      <c r="A25" s="189"/>
      <c r="B25" s="189"/>
      <c r="C25" s="189"/>
      <c r="D25" s="189"/>
      <c r="E25" s="189"/>
      <c r="F25" s="189"/>
      <c r="G25" s="189"/>
      <c r="H25" s="188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</row>
    <row r="26" spans="1:245" ht="19.5" customHeight="1">
      <c r="A26" s="189"/>
      <c r="B26" s="189"/>
      <c r="C26" s="189"/>
      <c r="D26" s="188"/>
      <c r="E26" s="188"/>
      <c r="F26" s="188"/>
      <c r="G26" s="188"/>
      <c r="H26" s="188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89"/>
      <c r="GC26" s="189"/>
      <c r="GD26" s="189"/>
      <c r="GE26" s="189"/>
      <c r="GF26" s="189"/>
      <c r="GG26" s="189"/>
      <c r="GH26" s="189"/>
      <c r="GI26" s="189"/>
      <c r="GJ26" s="189"/>
      <c r="GK26" s="189"/>
      <c r="GL26" s="189"/>
      <c r="GM26" s="189"/>
      <c r="GN26" s="189"/>
      <c r="GO26" s="189"/>
      <c r="GP26" s="189"/>
      <c r="GQ26" s="189"/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  <c r="HE26" s="189"/>
      <c r="HF26" s="189"/>
      <c r="HG26" s="189"/>
      <c r="HH26" s="189"/>
      <c r="HI26" s="189"/>
      <c r="HJ26" s="189"/>
      <c r="HK26" s="189"/>
      <c r="HL26" s="189"/>
      <c r="HM26" s="189"/>
      <c r="HN26" s="189"/>
      <c r="HO26" s="189"/>
      <c r="HP26" s="189"/>
      <c r="HQ26" s="189"/>
      <c r="HR26" s="189"/>
      <c r="HS26" s="189"/>
      <c r="HT26" s="189"/>
      <c r="HU26" s="189"/>
      <c r="HV26" s="189"/>
      <c r="HW26" s="189"/>
      <c r="HX26" s="189"/>
      <c r="HY26" s="189"/>
      <c r="HZ26" s="189"/>
      <c r="IA26" s="189"/>
      <c r="IB26" s="189"/>
      <c r="IC26" s="189"/>
      <c r="ID26" s="189"/>
      <c r="IE26" s="189"/>
      <c r="IF26" s="189"/>
      <c r="IG26" s="189"/>
      <c r="IH26" s="189"/>
      <c r="II26" s="189"/>
      <c r="IJ26" s="189"/>
      <c r="IK26" s="189"/>
    </row>
    <row r="27" spans="1:245" ht="19.5" customHeight="1">
      <c r="A27" s="189"/>
      <c r="B27" s="189"/>
      <c r="C27" s="189"/>
      <c r="D27" s="188"/>
      <c r="E27" s="188"/>
      <c r="F27" s="188"/>
      <c r="G27" s="188"/>
      <c r="H27" s="188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  <c r="HE27" s="189"/>
      <c r="HF27" s="189"/>
      <c r="HG27" s="189"/>
      <c r="HH27" s="189"/>
      <c r="HI27" s="189"/>
      <c r="HJ27" s="189"/>
      <c r="HK27" s="189"/>
      <c r="HL27" s="189"/>
      <c r="HM27" s="189"/>
      <c r="HN27" s="189"/>
      <c r="HO27" s="189"/>
      <c r="HP27" s="189"/>
      <c r="HQ27" s="189"/>
      <c r="HR27" s="189"/>
      <c r="HS27" s="189"/>
      <c r="HT27" s="189"/>
      <c r="HU27" s="189"/>
      <c r="HV27" s="189"/>
      <c r="HW27" s="189"/>
      <c r="HX27" s="189"/>
      <c r="HY27" s="189"/>
      <c r="HZ27" s="189"/>
      <c r="IA27" s="189"/>
      <c r="IB27" s="189"/>
      <c r="IC27" s="189"/>
      <c r="ID27" s="189"/>
      <c r="IE27" s="189"/>
      <c r="IF27" s="189"/>
      <c r="IG27" s="189"/>
      <c r="IH27" s="189"/>
      <c r="II27" s="189"/>
      <c r="IJ27" s="189"/>
      <c r="IK27" s="189"/>
    </row>
    <row r="28" spans="1:245" ht="19.5" customHeight="1">
      <c r="A28" s="189"/>
      <c r="B28" s="189"/>
      <c r="C28" s="189"/>
      <c r="D28" s="189"/>
      <c r="E28" s="189"/>
      <c r="F28" s="189"/>
      <c r="G28" s="189"/>
      <c r="H28" s="188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J28" s="189"/>
      <c r="HK28" s="189"/>
      <c r="HL28" s="189"/>
      <c r="HM28" s="189"/>
      <c r="HN28" s="189"/>
      <c r="HO28" s="189"/>
      <c r="HP28" s="189"/>
      <c r="HQ28" s="189"/>
      <c r="HR28" s="189"/>
      <c r="HS28" s="189"/>
      <c r="HT28" s="189"/>
      <c r="HU28" s="189"/>
      <c r="HV28" s="189"/>
      <c r="HW28" s="189"/>
      <c r="HX28" s="189"/>
      <c r="HY28" s="189"/>
      <c r="HZ28" s="189"/>
      <c r="IA28" s="189"/>
      <c r="IB28" s="189"/>
      <c r="IC28" s="189"/>
      <c r="ID28" s="189"/>
      <c r="IE28" s="189"/>
      <c r="IF28" s="189"/>
      <c r="IG28" s="189"/>
      <c r="IH28" s="189"/>
      <c r="II28" s="189"/>
      <c r="IJ28" s="189"/>
      <c r="IK28" s="189"/>
    </row>
    <row r="29" spans="1:245" ht="19.5" customHeight="1">
      <c r="A29" s="189"/>
      <c r="B29" s="189"/>
      <c r="C29" s="189"/>
      <c r="D29" s="188"/>
      <c r="E29" s="188"/>
      <c r="F29" s="188"/>
      <c r="G29" s="188"/>
      <c r="H29" s="188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</row>
    <row r="30" spans="1:245" ht="19.5" customHeight="1">
      <c r="A30" s="189"/>
      <c r="B30" s="189"/>
      <c r="C30" s="189"/>
      <c r="D30" s="188"/>
      <c r="E30" s="188"/>
      <c r="F30" s="188"/>
      <c r="G30" s="188"/>
      <c r="H30" s="188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189"/>
      <c r="FK30" s="189"/>
      <c r="FL30" s="189"/>
      <c r="FM30" s="189"/>
      <c r="FN30" s="189"/>
      <c r="FO30" s="189"/>
      <c r="FP30" s="189"/>
      <c r="FQ30" s="189"/>
      <c r="FR30" s="189"/>
      <c r="FS30" s="189"/>
      <c r="FT30" s="189"/>
      <c r="FU30" s="189"/>
      <c r="FV30" s="189"/>
      <c r="FW30" s="189"/>
      <c r="FX30" s="189"/>
      <c r="FY30" s="189"/>
      <c r="FZ30" s="189"/>
      <c r="GA30" s="189"/>
      <c r="GB30" s="189"/>
      <c r="GC30" s="189"/>
      <c r="GD30" s="189"/>
      <c r="GE30" s="189"/>
      <c r="GF30" s="189"/>
      <c r="GG30" s="189"/>
      <c r="GH30" s="189"/>
      <c r="GI30" s="189"/>
      <c r="GJ30" s="189"/>
      <c r="GK30" s="189"/>
      <c r="GL30" s="189"/>
      <c r="GM30" s="189"/>
      <c r="GN30" s="189"/>
      <c r="GO30" s="189"/>
      <c r="GP30" s="189"/>
      <c r="GQ30" s="189"/>
      <c r="GR30" s="189"/>
      <c r="GS30" s="189"/>
      <c r="GT30" s="189"/>
      <c r="GU30" s="189"/>
      <c r="GV30" s="189"/>
      <c r="GW30" s="189"/>
      <c r="GX30" s="189"/>
      <c r="GY30" s="189"/>
      <c r="GZ30" s="189"/>
      <c r="HA30" s="189"/>
      <c r="HB30" s="189"/>
      <c r="HC30" s="189"/>
      <c r="HD30" s="189"/>
      <c r="HE30" s="189"/>
      <c r="HF30" s="189"/>
      <c r="HG30" s="189"/>
      <c r="HH30" s="189"/>
      <c r="HI30" s="189"/>
      <c r="HJ30" s="189"/>
      <c r="HK30" s="189"/>
      <c r="HL30" s="189"/>
      <c r="HM30" s="189"/>
      <c r="HN30" s="189"/>
      <c r="HO30" s="189"/>
      <c r="HP30" s="189"/>
      <c r="HQ30" s="189"/>
      <c r="HR30" s="189"/>
      <c r="HS30" s="189"/>
      <c r="HT30" s="189"/>
      <c r="HU30" s="189"/>
      <c r="HV30" s="189"/>
      <c r="HW30" s="189"/>
      <c r="HX30" s="189"/>
      <c r="HY30" s="189"/>
      <c r="HZ30" s="189"/>
      <c r="IA30" s="189"/>
      <c r="IB30" s="189"/>
      <c r="IC30" s="189"/>
      <c r="ID30" s="189"/>
      <c r="IE30" s="189"/>
      <c r="IF30" s="189"/>
      <c r="IG30" s="189"/>
      <c r="IH30" s="189"/>
      <c r="II30" s="189"/>
      <c r="IJ30" s="189"/>
      <c r="IK30" s="189"/>
    </row>
    <row r="31" spans="1:245" ht="19.5" customHeight="1">
      <c r="A31" s="189"/>
      <c r="B31" s="189"/>
      <c r="C31" s="189"/>
      <c r="D31" s="189"/>
      <c r="E31" s="189"/>
      <c r="F31" s="189"/>
      <c r="G31" s="189"/>
      <c r="H31" s="188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  <c r="FT31" s="189"/>
      <c r="FU31" s="189"/>
      <c r="FV31" s="189"/>
      <c r="FW31" s="189"/>
      <c r="FX31" s="189"/>
      <c r="FY31" s="189"/>
      <c r="FZ31" s="189"/>
      <c r="GA31" s="189"/>
      <c r="GB31" s="189"/>
      <c r="GC31" s="189"/>
      <c r="GD31" s="189"/>
      <c r="GE31" s="189"/>
      <c r="GF31" s="189"/>
      <c r="GG31" s="189"/>
      <c r="GH31" s="189"/>
      <c r="GI31" s="189"/>
      <c r="GJ31" s="189"/>
      <c r="GK31" s="189"/>
      <c r="GL31" s="189"/>
      <c r="GM31" s="189"/>
      <c r="GN31" s="189"/>
      <c r="GO31" s="189"/>
      <c r="GP31" s="189"/>
      <c r="GQ31" s="189"/>
      <c r="GR31" s="189"/>
      <c r="GS31" s="189"/>
      <c r="GT31" s="189"/>
      <c r="GU31" s="189"/>
      <c r="GV31" s="189"/>
      <c r="GW31" s="189"/>
      <c r="GX31" s="189"/>
      <c r="GY31" s="189"/>
      <c r="GZ31" s="189"/>
      <c r="HA31" s="189"/>
      <c r="HB31" s="189"/>
      <c r="HC31" s="189"/>
      <c r="HD31" s="189"/>
      <c r="HE31" s="189"/>
      <c r="HF31" s="189"/>
      <c r="HG31" s="189"/>
      <c r="HH31" s="189"/>
      <c r="HI31" s="189"/>
      <c r="HJ31" s="189"/>
      <c r="HK31" s="189"/>
      <c r="HL31" s="189"/>
      <c r="HM31" s="189"/>
      <c r="HN31" s="189"/>
      <c r="HO31" s="189"/>
      <c r="HP31" s="189"/>
      <c r="HQ31" s="189"/>
      <c r="HR31" s="189"/>
      <c r="HS31" s="189"/>
      <c r="HT31" s="189"/>
      <c r="HU31" s="189"/>
      <c r="HV31" s="189"/>
      <c r="HW31" s="189"/>
      <c r="HX31" s="189"/>
      <c r="HY31" s="189"/>
      <c r="HZ31" s="189"/>
      <c r="IA31" s="189"/>
      <c r="IB31" s="189"/>
      <c r="IC31" s="189"/>
      <c r="ID31" s="189"/>
      <c r="IE31" s="189"/>
      <c r="IF31" s="189"/>
      <c r="IG31" s="189"/>
      <c r="IH31" s="189"/>
      <c r="II31" s="189"/>
      <c r="IJ31" s="189"/>
      <c r="IK31" s="189"/>
    </row>
    <row r="32" spans="1:245" ht="19.5" customHeight="1">
      <c r="A32" s="189"/>
      <c r="B32" s="189"/>
      <c r="C32" s="189"/>
      <c r="D32" s="189"/>
      <c r="E32" s="190"/>
      <c r="F32" s="190"/>
      <c r="G32" s="190"/>
      <c r="H32" s="188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  <c r="FT32" s="189"/>
      <c r="FU32" s="189"/>
      <c r="FV32" s="189"/>
      <c r="FW32" s="189"/>
      <c r="FX32" s="189"/>
      <c r="FY32" s="189"/>
      <c r="FZ32" s="189"/>
      <c r="GA32" s="189"/>
      <c r="GB32" s="189"/>
      <c r="GC32" s="189"/>
      <c r="GD32" s="189"/>
      <c r="GE32" s="189"/>
      <c r="GF32" s="189"/>
      <c r="GG32" s="189"/>
      <c r="GH32" s="189"/>
      <c r="GI32" s="189"/>
      <c r="GJ32" s="189"/>
      <c r="GK32" s="189"/>
      <c r="GL32" s="189"/>
      <c r="GM32" s="189"/>
      <c r="GN32" s="189"/>
      <c r="GO32" s="189"/>
      <c r="GP32" s="189"/>
      <c r="GQ32" s="189"/>
      <c r="GR32" s="189"/>
      <c r="GS32" s="189"/>
      <c r="GT32" s="189"/>
      <c r="GU32" s="189"/>
      <c r="GV32" s="189"/>
      <c r="GW32" s="189"/>
      <c r="GX32" s="189"/>
      <c r="GY32" s="189"/>
      <c r="GZ32" s="189"/>
      <c r="HA32" s="189"/>
      <c r="HB32" s="189"/>
      <c r="HC32" s="189"/>
      <c r="HD32" s="189"/>
      <c r="HE32" s="189"/>
      <c r="HF32" s="189"/>
      <c r="HG32" s="189"/>
      <c r="HH32" s="189"/>
      <c r="HI32" s="189"/>
      <c r="HJ32" s="189"/>
      <c r="HK32" s="189"/>
      <c r="HL32" s="189"/>
      <c r="HM32" s="189"/>
      <c r="HN32" s="189"/>
      <c r="HO32" s="189"/>
      <c r="HP32" s="189"/>
      <c r="HQ32" s="189"/>
      <c r="HR32" s="189"/>
      <c r="HS32" s="189"/>
      <c r="HT32" s="189"/>
      <c r="HU32" s="189"/>
      <c r="HV32" s="189"/>
      <c r="HW32" s="189"/>
      <c r="HX32" s="189"/>
      <c r="HY32" s="189"/>
      <c r="HZ32" s="189"/>
      <c r="IA32" s="189"/>
      <c r="IB32" s="189"/>
      <c r="IC32" s="189"/>
      <c r="ID32" s="189"/>
      <c r="IE32" s="189"/>
      <c r="IF32" s="189"/>
      <c r="IG32" s="189"/>
      <c r="IH32" s="189"/>
      <c r="II32" s="189"/>
      <c r="IJ32" s="189"/>
      <c r="IK32" s="189"/>
    </row>
    <row r="33" spans="1:245" ht="19.5" customHeight="1">
      <c r="A33" s="189"/>
      <c r="B33" s="189"/>
      <c r="C33" s="189"/>
      <c r="D33" s="189"/>
      <c r="E33" s="190"/>
      <c r="F33" s="190"/>
      <c r="G33" s="190"/>
      <c r="H33" s="188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</row>
    <row r="34" spans="1:245" ht="19.5" customHeight="1">
      <c r="A34" s="189"/>
      <c r="B34" s="189"/>
      <c r="C34" s="189"/>
      <c r="D34" s="189"/>
      <c r="E34" s="189"/>
      <c r="F34" s="189"/>
      <c r="G34" s="189"/>
      <c r="H34" s="188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  <c r="HE34" s="189"/>
      <c r="HF34" s="189"/>
      <c r="HG34" s="189"/>
      <c r="HH34" s="189"/>
      <c r="HI34" s="189"/>
      <c r="HJ34" s="189"/>
      <c r="HK34" s="189"/>
      <c r="HL34" s="189"/>
      <c r="HM34" s="189"/>
      <c r="HN34" s="189"/>
      <c r="HO34" s="189"/>
      <c r="HP34" s="189"/>
      <c r="HQ34" s="189"/>
      <c r="HR34" s="189"/>
      <c r="HS34" s="189"/>
      <c r="HT34" s="189"/>
      <c r="HU34" s="189"/>
      <c r="HV34" s="189"/>
      <c r="HW34" s="189"/>
      <c r="HX34" s="189"/>
      <c r="HY34" s="189"/>
      <c r="HZ34" s="189"/>
      <c r="IA34" s="189"/>
      <c r="IB34" s="189"/>
      <c r="IC34" s="189"/>
      <c r="ID34" s="189"/>
      <c r="IE34" s="189"/>
      <c r="IF34" s="189"/>
      <c r="IG34" s="189"/>
      <c r="IH34" s="189"/>
      <c r="II34" s="189"/>
      <c r="IJ34" s="189"/>
      <c r="IK34" s="189"/>
    </row>
    <row r="35" spans="1:245" ht="19.5" customHeight="1">
      <c r="A35" s="189"/>
      <c r="B35" s="189"/>
      <c r="C35" s="189"/>
      <c r="D35" s="189"/>
      <c r="E35" s="191"/>
      <c r="F35" s="191"/>
      <c r="G35" s="191"/>
      <c r="H35" s="188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189"/>
      <c r="GV35" s="189"/>
      <c r="GW35" s="189"/>
      <c r="GX35" s="189"/>
      <c r="GY35" s="189"/>
      <c r="GZ35" s="189"/>
      <c r="HA35" s="189"/>
      <c r="HB35" s="189"/>
      <c r="HC35" s="189"/>
      <c r="HD35" s="189"/>
      <c r="HE35" s="189"/>
      <c r="HF35" s="189"/>
      <c r="HG35" s="189"/>
      <c r="HH35" s="189"/>
      <c r="HI35" s="189"/>
      <c r="HJ35" s="189"/>
      <c r="HK35" s="189"/>
      <c r="HL35" s="189"/>
      <c r="HM35" s="189"/>
      <c r="HN35" s="189"/>
      <c r="HO35" s="189"/>
      <c r="HP35" s="189"/>
      <c r="HQ35" s="189"/>
      <c r="HR35" s="189"/>
      <c r="HS35" s="189"/>
      <c r="HT35" s="189"/>
      <c r="HU35" s="189"/>
      <c r="HV35" s="189"/>
      <c r="HW35" s="189"/>
      <c r="HX35" s="189"/>
      <c r="HY35" s="189"/>
      <c r="HZ35" s="189"/>
      <c r="IA35" s="189"/>
      <c r="IB35" s="189"/>
      <c r="IC35" s="189"/>
      <c r="ID35" s="189"/>
      <c r="IE35" s="189"/>
      <c r="IF35" s="189"/>
      <c r="IG35" s="189"/>
      <c r="IH35" s="189"/>
      <c r="II35" s="189"/>
      <c r="IJ35" s="189"/>
      <c r="IK35" s="189"/>
    </row>
    <row r="36" spans="1:245" ht="19.5" customHeight="1">
      <c r="A36" s="43"/>
      <c r="B36" s="43"/>
      <c r="C36" s="43"/>
      <c r="D36" s="43"/>
      <c r="E36" s="192"/>
      <c r="F36" s="192"/>
      <c r="G36" s="19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193"/>
      <c r="B37" s="193"/>
      <c r="C37" s="193"/>
      <c r="D37" s="193"/>
      <c r="E37" s="193"/>
      <c r="F37" s="193"/>
      <c r="G37" s="193"/>
      <c r="H37" s="194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183"/>
      <c r="FL37" s="183"/>
      <c r="FM37" s="183"/>
      <c r="FN37" s="183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  <c r="GF37" s="183"/>
      <c r="GG37" s="183"/>
      <c r="GH37" s="183"/>
      <c r="GI37" s="183"/>
      <c r="GJ37" s="183"/>
      <c r="GK37" s="183"/>
      <c r="GL37" s="183"/>
      <c r="GM37" s="183"/>
      <c r="GN37" s="183"/>
      <c r="GO37" s="183"/>
      <c r="GP37" s="183"/>
      <c r="GQ37" s="183"/>
      <c r="GR37" s="183"/>
      <c r="GS37" s="183"/>
      <c r="GT37" s="183"/>
      <c r="GU37" s="183"/>
      <c r="GV37" s="183"/>
      <c r="GW37" s="183"/>
      <c r="GX37" s="183"/>
      <c r="GY37" s="183"/>
      <c r="GZ37" s="183"/>
      <c r="HA37" s="183"/>
      <c r="HB37" s="183"/>
      <c r="HC37" s="183"/>
      <c r="HD37" s="183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  <c r="HU37" s="183"/>
      <c r="HV37" s="183"/>
      <c r="HW37" s="183"/>
      <c r="HX37" s="183"/>
      <c r="HY37" s="183"/>
      <c r="HZ37" s="183"/>
      <c r="IA37" s="183"/>
      <c r="IB37" s="183"/>
      <c r="IC37" s="183"/>
      <c r="ID37" s="183"/>
      <c r="IE37" s="183"/>
      <c r="IF37" s="183"/>
      <c r="IG37" s="183"/>
      <c r="IH37" s="183"/>
      <c r="II37" s="183"/>
      <c r="IJ37" s="183"/>
      <c r="IK37" s="183"/>
    </row>
    <row r="38" spans="1:245" ht="19.5" customHeight="1">
      <c r="A38" s="43"/>
      <c r="B38" s="43"/>
      <c r="C38" s="43"/>
      <c r="D38" s="43"/>
      <c r="E38" s="43"/>
      <c r="F38" s="43"/>
      <c r="G38" s="43"/>
      <c r="H38" s="194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</row>
    <row r="39" spans="1:245" ht="19.5" customHeight="1">
      <c r="A39" s="183"/>
      <c r="B39" s="183"/>
      <c r="C39" s="183"/>
      <c r="D39" s="183"/>
      <c r="E39" s="183"/>
      <c r="F39" s="43"/>
      <c r="G39" s="43"/>
      <c r="H39" s="194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</row>
    <row r="40" spans="1:245" ht="19.5" customHeight="1">
      <c r="A40" s="183"/>
      <c r="B40" s="183"/>
      <c r="C40" s="183"/>
      <c r="D40" s="183"/>
      <c r="E40" s="183"/>
      <c r="F40" s="43"/>
      <c r="G40" s="43"/>
      <c r="H40" s="194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</row>
    <row r="41" spans="1:245" ht="19.5" customHeight="1">
      <c r="A41" s="183"/>
      <c r="B41" s="183"/>
      <c r="C41" s="183"/>
      <c r="D41" s="183"/>
      <c r="E41" s="183"/>
      <c r="F41" s="43"/>
      <c r="G41" s="43"/>
      <c r="H41" s="194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</row>
    <row r="42" spans="1:245" ht="19.5" customHeight="1">
      <c r="A42" s="183"/>
      <c r="B42" s="183"/>
      <c r="C42" s="183"/>
      <c r="D42" s="183"/>
      <c r="E42" s="183"/>
      <c r="F42" s="43"/>
      <c r="G42" s="43"/>
      <c r="H42" s="194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</row>
    <row r="43" spans="1:245" ht="19.5" customHeight="1">
      <c r="A43" s="183"/>
      <c r="B43" s="183"/>
      <c r="C43" s="183"/>
      <c r="D43" s="183"/>
      <c r="E43" s="183"/>
      <c r="F43" s="43"/>
      <c r="G43" s="43"/>
      <c r="H43" s="194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3"/>
      <c r="FK43" s="183"/>
      <c r="FL43" s="183"/>
      <c r="FM43" s="183"/>
      <c r="FN43" s="183"/>
      <c r="FO43" s="183"/>
      <c r="FP43" s="183"/>
      <c r="FQ43" s="183"/>
      <c r="FR43" s="183"/>
      <c r="FS43" s="183"/>
      <c r="FT43" s="183"/>
      <c r="FU43" s="183"/>
      <c r="FV43" s="183"/>
      <c r="FW43" s="183"/>
      <c r="FX43" s="183"/>
      <c r="FY43" s="183"/>
      <c r="FZ43" s="183"/>
      <c r="GA43" s="183"/>
      <c r="GB43" s="183"/>
      <c r="GC43" s="183"/>
      <c r="GD43" s="183"/>
      <c r="GE43" s="183"/>
      <c r="GF43" s="183"/>
      <c r="GG43" s="183"/>
      <c r="GH43" s="183"/>
      <c r="GI43" s="183"/>
      <c r="GJ43" s="183"/>
      <c r="GK43" s="183"/>
      <c r="GL43" s="183"/>
      <c r="GM43" s="183"/>
      <c r="GN43" s="183"/>
      <c r="GO43" s="183"/>
      <c r="GP43" s="183"/>
      <c r="GQ43" s="183"/>
      <c r="GR43" s="183"/>
      <c r="GS43" s="183"/>
      <c r="GT43" s="183"/>
      <c r="GU43" s="183"/>
      <c r="GV43" s="183"/>
      <c r="GW43" s="183"/>
      <c r="GX43" s="183"/>
      <c r="GY43" s="183"/>
      <c r="GZ43" s="183"/>
      <c r="HA43" s="183"/>
      <c r="HB43" s="183"/>
      <c r="HC43" s="183"/>
      <c r="HD43" s="183"/>
      <c r="HE43" s="183"/>
      <c r="HF43" s="183"/>
      <c r="HG43" s="183"/>
      <c r="HH43" s="183"/>
      <c r="HI43" s="183"/>
      <c r="HJ43" s="183"/>
      <c r="HK43" s="183"/>
      <c r="HL43" s="183"/>
      <c r="HM43" s="183"/>
      <c r="HN43" s="183"/>
      <c r="HO43" s="183"/>
      <c r="HP43" s="183"/>
      <c r="HQ43" s="183"/>
      <c r="HR43" s="183"/>
      <c r="HS43" s="183"/>
      <c r="HT43" s="183"/>
      <c r="HU43" s="183"/>
      <c r="HV43" s="183"/>
      <c r="HW43" s="183"/>
      <c r="HX43" s="183"/>
      <c r="HY43" s="183"/>
      <c r="HZ43" s="183"/>
      <c r="IA43" s="183"/>
      <c r="IB43" s="183"/>
      <c r="IC43" s="183"/>
      <c r="ID43" s="183"/>
      <c r="IE43" s="183"/>
      <c r="IF43" s="183"/>
      <c r="IG43" s="183"/>
      <c r="IH43" s="183"/>
      <c r="II43" s="183"/>
      <c r="IJ43" s="183"/>
      <c r="IK43" s="183"/>
    </row>
    <row r="44" spans="1:245" ht="19.5" customHeight="1">
      <c r="A44" s="183"/>
      <c r="B44" s="183"/>
      <c r="C44" s="183"/>
      <c r="D44" s="183"/>
      <c r="E44" s="183"/>
      <c r="F44" s="43"/>
      <c r="G44" s="43"/>
      <c r="H44" s="194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  <c r="FK44" s="183"/>
      <c r="FL44" s="183"/>
      <c r="FM44" s="183"/>
      <c r="FN44" s="183"/>
      <c r="FO44" s="183"/>
      <c r="FP44" s="183"/>
      <c r="FQ44" s="183"/>
      <c r="FR44" s="183"/>
      <c r="FS44" s="183"/>
      <c r="FT44" s="183"/>
      <c r="FU44" s="183"/>
      <c r="FV44" s="183"/>
      <c r="FW44" s="183"/>
      <c r="FX44" s="183"/>
      <c r="FY44" s="183"/>
      <c r="FZ44" s="183"/>
      <c r="GA44" s="183"/>
      <c r="GB44" s="183"/>
      <c r="GC44" s="183"/>
      <c r="GD44" s="183"/>
      <c r="GE44" s="183"/>
      <c r="GF44" s="183"/>
      <c r="GG44" s="183"/>
      <c r="GH44" s="183"/>
      <c r="GI44" s="183"/>
      <c r="GJ44" s="183"/>
      <c r="GK44" s="183"/>
      <c r="GL44" s="183"/>
      <c r="GM44" s="183"/>
      <c r="GN44" s="183"/>
      <c r="GO44" s="183"/>
      <c r="GP44" s="183"/>
      <c r="GQ44" s="183"/>
      <c r="GR44" s="183"/>
      <c r="GS44" s="183"/>
      <c r="GT44" s="183"/>
      <c r="GU44" s="183"/>
      <c r="GV44" s="183"/>
      <c r="GW44" s="183"/>
      <c r="GX44" s="183"/>
      <c r="GY44" s="183"/>
      <c r="GZ44" s="183"/>
      <c r="HA44" s="183"/>
      <c r="HB44" s="183"/>
      <c r="HC44" s="183"/>
      <c r="HD44" s="183"/>
      <c r="HE44" s="183"/>
      <c r="HF44" s="183"/>
      <c r="HG44" s="183"/>
      <c r="HH44" s="183"/>
      <c r="HI44" s="183"/>
      <c r="HJ44" s="183"/>
      <c r="HK44" s="183"/>
      <c r="HL44" s="183"/>
      <c r="HM44" s="183"/>
      <c r="HN44" s="183"/>
      <c r="HO44" s="183"/>
      <c r="HP44" s="183"/>
      <c r="HQ44" s="183"/>
      <c r="HR44" s="183"/>
      <c r="HS44" s="183"/>
      <c r="HT44" s="183"/>
      <c r="HU44" s="183"/>
      <c r="HV44" s="183"/>
      <c r="HW44" s="183"/>
      <c r="HX44" s="183"/>
      <c r="HY44" s="183"/>
      <c r="HZ44" s="183"/>
      <c r="IA44" s="183"/>
      <c r="IB44" s="183"/>
      <c r="IC44" s="183"/>
      <c r="ID44" s="183"/>
      <c r="IE44" s="183"/>
      <c r="IF44" s="183"/>
      <c r="IG44" s="183"/>
      <c r="IH44" s="183"/>
      <c r="II44" s="183"/>
      <c r="IJ44" s="183"/>
      <c r="IK44" s="183"/>
    </row>
    <row r="45" spans="1:245" ht="19.5" customHeight="1">
      <c r="A45" s="183"/>
      <c r="B45" s="183"/>
      <c r="C45" s="183"/>
      <c r="D45" s="183"/>
      <c r="E45" s="183"/>
      <c r="F45" s="43"/>
      <c r="G45" s="43"/>
      <c r="H45" s="194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  <c r="FF45" s="183"/>
      <c r="FG45" s="183"/>
      <c r="FH45" s="183"/>
      <c r="FI45" s="183"/>
      <c r="FJ45" s="183"/>
      <c r="FK45" s="183"/>
      <c r="FL45" s="183"/>
      <c r="FM45" s="183"/>
      <c r="FN45" s="183"/>
      <c r="FO45" s="183"/>
      <c r="FP45" s="183"/>
      <c r="FQ45" s="183"/>
      <c r="FR45" s="183"/>
      <c r="FS45" s="183"/>
      <c r="FT45" s="183"/>
      <c r="FU45" s="183"/>
      <c r="FV45" s="183"/>
      <c r="FW45" s="183"/>
      <c r="FX45" s="183"/>
      <c r="FY45" s="183"/>
      <c r="FZ45" s="183"/>
      <c r="GA45" s="183"/>
      <c r="GB45" s="183"/>
      <c r="GC45" s="183"/>
      <c r="GD45" s="183"/>
      <c r="GE45" s="183"/>
      <c r="GF45" s="183"/>
      <c r="GG45" s="183"/>
      <c r="GH45" s="183"/>
      <c r="GI45" s="183"/>
      <c r="GJ45" s="183"/>
      <c r="GK45" s="183"/>
      <c r="GL45" s="183"/>
      <c r="GM45" s="183"/>
      <c r="GN45" s="183"/>
      <c r="GO45" s="183"/>
      <c r="GP45" s="183"/>
      <c r="GQ45" s="183"/>
      <c r="GR45" s="183"/>
      <c r="GS45" s="183"/>
      <c r="GT45" s="183"/>
      <c r="GU45" s="183"/>
      <c r="GV45" s="183"/>
      <c r="GW45" s="183"/>
      <c r="GX45" s="183"/>
      <c r="GY45" s="183"/>
      <c r="GZ45" s="183"/>
      <c r="HA45" s="183"/>
      <c r="HB45" s="183"/>
      <c r="HC45" s="183"/>
      <c r="HD45" s="183"/>
      <c r="HE45" s="183"/>
      <c r="HF45" s="183"/>
      <c r="HG45" s="183"/>
      <c r="HH45" s="183"/>
      <c r="HI45" s="183"/>
      <c r="HJ45" s="183"/>
      <c r="HK45" s="183"/>
      <c r="HL45" s="183"/>
      <c r="HM45" s="183"/>
      <c r="HN45" s="183"/>
      <c r="HO45" s="183"/>
      <c r="HP45" s="183"/>
      <c r="HQ45" s="183"/>
      <c r="HR45" s="183"/>
      <c r="HS45" s="183"/>
      <c r="HT45" s="183"/>
      <c r="HU45" s="183"/>
      <c r="HV45" s="183"/>
      <c r="HW45" s="183"/>
      <c r="HX45" s="183"/>
      <c r="HY45" s="183"/>
      <c r="HZ45" s="183"/>
      <c r="IA45" s="183"/>
      <c r="IB45" s="183"/>
      <c r="IC45" s="183"/>
      <c r="ID45" s="183"/>
      <c r="IE45" s="183"/>
      <c r="IF45" s="183"/>
      <c r="IG45" s="183"/>
      <c r="IH45" s="183"/>
      <c r="II45" s="183"/>
      <c r="IJ45" s="183"/>
      <c r="IK45" s="183"/>
    </row>
    <row r="46" spans="1:245" ht="19.5" customHeight="1">
      <c r="A46" s="183"/>
      <c r="B46" s="183"/>
      <c r="C46" s="183"/>
      <c r="D46" s="183"/>
      <c r="E46" s="183"/>
      <c r="F46" s="43"/>
      <c r="G46" s="43"/>
      <c r="H46" s="194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</row>
    <row r="47" spans="1:245" ht="19.5" customHeight="1">
      <c r="A47" s="183"/>
      <c r="B47" s="183"/>
      <c r="C47" s="183"/>
      <c r="D47" s="183"/>
      <c r="E47" s="183"/>
      <c r="F47" s="43"/>
      <c r="G47" s="43"/>
      <c r="H47" s="194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</row>
    <row r="48" spans="1:245" ht="19.5" customHeight="1">
      <c r="A48" s="183"/>
      <c r="B48" s="183"/>
      <c r="C48" s="183"/>
      <c r="D48" s="183"/>
      <c r="E48" s="183"/>
      <c r="F48" s="43"/>
      <c r="G48" s="43"/>
      <c r="H48" s="194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0" t="s">
        <v>4</v>
      </c>
      <c r="B2" s="10"/>
      <c r="C2" s="10"/>
      <c r="D2" s="10"/>
    </row>
    <row r="3" spans="1:4" ht="20.25" customHeight="1">
      <c r="A3" s="11" t="s">
        <v>5</v>
      </c>
      <c r="B3" s="12"/>
      <c r="C3" s="13"/>
      <c r="D3" s="9" t="s">
        <v>6</v>
      </c>
    </row>
    <row r="4" spans="1:4" ht="15" customHeight="1">
      <c r="A4" s="14" t="s">
        <v>7</v>
      </c>
      <c r="B4" s="15"/>
      <c r="C4" s="14" t="s">
        <v>8</v>
      </c>
      <c r="D4" s="15"/>
    </row>
    <row r="5" spans="1:4" ht="15" customHeight="1">
      <c r="A5" s="16" t="s">
        <v>9</v>
      </c>
      <c r="B5" s="17" t="s">
        <v>10</v>
      </c>
      <c r="C5" s="16" t="s">
        <v>9</v>
      </c>
      <c r="D5" s="18" t="s">
        <v>10</v>
      </c>
    </row>
    <row r="6" spans="1:4" ht="15" customHeight="1">
      <c r="A6" s="19" t="s">
        <v>11</v>
      </c>
      <c r="B6" s="20">
        <v>4709787.98</v>
      </c>
      <c r="C6" s="21" t="s">
        <v>12</v>
      </c>
      <c r="D6" s="20">
        <v>3454433.37</v>
      </c>
    </row>
    <row r="7" spans="1:4" ht="15" customHeight="1">
      <c r="A7" s="19" t="s">
        <v>13</v>
      </c>
      <c r="B7" s="20">
        <v>0</v>
      </c>
      <c r="C7" s="21" t="s">
        <v>14</v>
      </c>
      <c r="D7" s="20">
        <v>0</v>
      </c>
    </row>
    <row r="8" spans="1:4" ht="15" customHeight="1">
      <c r="A8" s="19" t="s">
        <v>15</v>
      </c>
      <c r="B8" s="20" t="s">
        <v>16</v>
      </c>
      <c r="C8" s="21" t="s">
        <v>17</v>
      </c>
      <c r="D8" s="20">
        <v>0</v>
      </c>
    </row>
    <row r="9" spans="1:4" ht="15" customHeight="1">
      <c r="A9" s="19" t="s">
        <v>18</v>
      </c>
      <c r="B9" s="20">
        <v>0</v>
      </c>
      <c r="C9" s="21" t="s">
        <v>19</v>
      </c>
      <c r="D9" s="20">
        <v>0</v>
      </c>
    </row>
    <row r="10" spans="1:4" ht="15" customHeight="1">
      <c r="A10" s="19" t="s">
        <v>20</v>
      </c>
      <c r="B10" s="20" t="s">
        <v>16</v>
      </c>
      <c r="C10" s="21" t="s">
        <v>21</v>
      </c>
      <c r="D10" s="20">
        <v>0</v>
      </c>
    </row>
    <row r="11" spans="1:4" ht="15" customHeight="1">
      <c r="A11" s="19" t="s">
        <v>22</v>
      </c>
      <c r="B11" s="20" t="s">
        <v>16</v>
      </c>
      <c r="C11" s="21" t="s">
        <v>23</v>
      </c>
      <c r="D11" s="20">
        <v>0</v>
      </c>
    </row>
    <row r="12" spans="1:4" ht="15" customHeight="1">
      <c r="A12" s="19"/>
      <c r="B12" s="20"/>
      <c r="C12" s="21" t="s">
        <v>24</v>
      </c>
      <c r="D12" s="20">
        <v>0</v>
      </c>
    </row>
    <row r="13" spans="1:4" ht="15" customHeight="1">
      <c r="A13" s="22"/>
      <c r="B13" s="20"/>
      <c r="C13" s="21" t="s">
        <v>25</v>
      </c>
      <c r="D13" s="20">
        <v>650590.3</v>
      </c>
    </row>
    <row r="14" spans="1:4" ht="15" customHeight="1">
      <c r="A14" s="22"/>
      <c r="B14" s="20"/>
      <c r="C14" s="21" t="s">
        <v>26</v>
      </c>
      <c r="D14" s="20">
        <v>0</v>
      </c>
    </row>
    <row r="15" spans="1:4" ht="15" customHeight="1">
      <c r="A15" s="22"/>
      <c r="B15" s="23"/>
      <c r="C15" s="21" t="s">
        <v>27</v>
      </c>
      <c r="D15" s="20">
        <v>258014.01</v>
      </c>
    </row>
    <row r="16" spans="1:4" ht="15" customHeight="1">
      <c r="A16" s="22"/>
      <c r="B16" s="24"/>
      <c r="C16" s="21" t="s">
        <v>28</v>
      </c>
      <c r="D16" s="20">
        <v>0</v>
      </c>
    </row>
    <row r="17" spans="1:4" ht="15" customHeight="1">
      <c r="A17" s="22"/>
      <c r="B17" s="24"/>
      <c r="C17" s="21" t="s">
        <v>29</v>
      </c>
      <c r="D17" s="20">
        <v>0</v>
      </c>
    </row>
    <row r="18" spans="1:4" ht="15" customHeight="1">
      <c r="A18" s="22"/>
      <c r="B18" s="24"/>
      <c r="C18" s="21" t="s">
        <v>30</v>
      </c>
      <c r="D18" s="20">
        <v>0</v>
      </c>
    </row>
    <row r="19" spans="1:4" ht="15" customHeight="1">
      <c r="A19" s="22"/>
      <c r="B19" s="24"/>
      <c r="C19" s="21" t="s">
        <v>31</v>
      </c>
      <c r="D19" s="20">
        <v>0</v>
      </c>
    </row>
    <row r="20" spans="1:4" ht="15" customHeight="1">
      <c r="A20" s="22"/>
      <c r="B20" s="24"/>
      <c r="C20" s="21" t="s">
        <v>32</v>
      </c>
      <c r="D20" s="20">
        <v>0</v>
      </c>
    </row>
    <row r="21" spans="1:4" ht="15" customHeight="1">
      <c r="A21" s="22"/>
      <c r="B21" s="24"/>
      <c r="C21" s="21" t="s">
        <v>33</v>
      </c>
      <c r="D21" s="20">
        <v>0</v>
      </c>
    </row>
    <row r="22" spans="1:4" ht="15" customHeight="1">
      <c r="A22" s="22"/>
      <c r="B22" s="24"/>
      <c r="C22" s="21" t="s">
        <v>34</v>
      </c>
      <c r="D22" s="20">
        <v>0</v>
      </c>
    </row>
    <row r="23" spans="1:4" ht="15" customHeight="1">
      <c r="A23" s="22"/>
      <c r="B23" s="24"/>
      <c r="C23" s="21" t="s">
        <v>35</v>
      </c>
      <c r="D23" s="20">
        <v>0</v>
      </c>
    </row>
    <row r="24" spans="1:4" ht="15" customHeight="1">
      <c r="A24" s="22"/>
      <c r="B24" s="24"/>
      <c r="C24" s="21" t="s">
        <v>36</v>
      </c>
      <c r="D24" s="20">
        <v>0</v>
      </c>
    </row>
    <row r="25" spans="1:4" ht="15" customHeight="1">
      <c r="A25" s="22"/>
      <c r="B25" s="24"/>
      <c r="C25" s="21" t="s">
        <v>37</v>
      </c>
      <c r="D25" s="20">
        <v>346750.3</v>
      </c>
    </row>
    <row r="26" spans="1:4" ht="15" customHeight="1">
      <c r="A26" s="19"/>
      <c r="B26" s="24"/>
      <c r="C26" s="21" t="s">
        <v>38</v>
      </c>
      <c r="D26" s="20">
        <v>0</v>
      </c>
    </row>
    <row r="27" spans="1:4" ht="15" customHeight="1">
      <c r="A27" s="19"/>
      <c r="B27" s="24"/>
      <c r="C27" s="21" t="s">
        <v>39</v>
      </c>
      <c r="D27" s="20">
        <v>0</v>
      </c>
    </row>
    <row r="28" spans="1:4" ht="15" customHeight="1">
      <c r="A28" s="19"/>
      <c r="B28" s="24"/>
      <c r="C28" s="21" t="s">
        <v>40</v>
      </c>
      <c r="D28" s="20">
        <v>0</v>
      </c>
    </row>
    <row r="29" spans="1:4" ht="15" customHeight="1">
      <c r="A29" s="19"/>
      <c r="B29" s="24"/>
      <c r="C29" s="21" t="s">
        <v>41</v>
      </c>
      <c r="D29" s="20">
        <v>0</v>
      </c>
    </row>
    <row r="30" spans="1:4" ht="15" customHeight="1">
      <c r="A30" s="19"/>
      <c r="B30" s="24"/>
      <c r="C30" s="21" t="s">
        <v>42</v>
      </c>
      <c r="D30" s="20">
        <v>0</v>
      </c>
    </row>
    <row r="31" spans="1:4" ht="15" customHeight="1">
      <c r="A31" s="19"/>
      <c r="B31" s="24"/>
      <c r="C31" s="21" t="s">
        <v>43</v>
      </c>
      <c r="D31" s="20">
        <v>0</v>
      </c>
    </row>
    <row r="32" spans="1:4" ht="15" customHeight="1">
      <c r="A32" s="19"/>
      <c r="B32" s="24"/>
      <c r="C32" s="21" t="s">
        <v>44</v>
      </c>
      <c r="D32" s="20">
        <v>0</v>
      </c>
    </row>
    <row r="33" spans="1:4" ht="15" customHeight="1">
      <c r="A33" s="19"/>
      <c r="B33" s="24"/>
      <c r="C33" s="21" t="s">
        <v>45</v>
      </c>
      <c r="D33" s="20">
        <v>0</v>
      </c>
    </row>
    <row r="34" spans="1:4" ht="15" customHeight="1">
      <c r="A34" s="19"/>
      <c r="B34" s="24"/>
      <c r="C34" s="21" t="s">
        <v>46</v>
      </c>
      <c r="D34" s="20">
        <v>0</v>
      </c>
    </row>
    <row r="35" spans="1:4" ht="15" customHeight="1">
      <c r="A35" s="19"/>
      <c r="B35" s="24"/>
      <c r="C35" s="21"/>
      <c r="D35" s="25"/>
    </row>
    <row r="36" spans="1:4" ht="15" customHeight="1">
      <c r="A36" s="26" t="s">
        <v>47</v>
      </c>
      <c r="B36" s="27">
        <f>SUM(B6:B34)</f>
        <v>4709787.98</v>
      </c>
      <c r="C36" s="28" t="s">
        <v>48</v>
      </c>
      <c r="D36" s="25">
        <f>SUM(D6:D34)</f>
        <v>4709787.9799999995</v>
      </c>
    </row>
    <row r="37" spans="1:4" ht="15" customHeight="1">
      <c r="A37" s="19" t="s">
        <v>49</v>
      </c>
      <c r="B37" s="24"/>
      <c r="C37" s="21" t="s">
        <v>50</v>
      </c>
      <c r="D37" s="20"/>
    </row>
    <row r="38" spans="1:4" ht="15" customHeight="1">
      <c r="A38" s="19" t="s">
        <v>51</v>
      </c>
      <c r="B38" s="24">
        <v>0</v>
      </c>
      <c r="C38" s="21" t="s">
        <v>52</v>
      </c>
      <c r="D38" s="20"/>
    </row>
    <row r="39" spans="1:4" ht="15" customHeight="1">
      <c r="A39" s="19"/>
      <c r="B39" s="24"/>
      <c r="C39" s="21" t="s">
        <v>53</v>
      </c>
      <c r="D39" s="20"/>
    </row>
    <row r="40" spans="1:4" ht="15" customHeight="1">
      <c r="A40" s="19"/>
      <c r="B40" s="29"/>
      <c r="C40" s="21"/>
      <c r="D40" s="25"/>
    </row>
    <row r="41" spans="1:4" ht="15" customHeight="1">
      <c r="A41" s="26" t="s">
        <v>54</v>
      </c>
      <c r="B41" s="30">
        <f>SUM(B36:B38)</f>
        <v>4709787.98</v>
      </c>
      <c r="C41" s="28" t="s">
        <v>55</v>
      </c>
      <c r="D41" s="25">
        <f>SUM(D36,D37,D39)</f>
        <v>4709787.9799999995</v>
      </c>
    </row>
    <row r="42" spans="1:4" ht="20.25" customHeight="1">
      <c r="A42" s="31"/>
      <c r="B42" s="32"/>
      <c r="C42" s="33"/>
      <c r="D42" s="34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39" t="s">
        <v>5</v>
      </c>
      <c r="B3" s="39"/>
      <c r="C3" s="39"/>
      <c r="D3" s="39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9" t="s">
        <v>6</v>
      </c>
    </row>
    <row r="4" spans="1:20" ht="19.5" customHeight="1">
      <c r="A4" s="44" t="s">
        <v>58</v>
      </c>
      <c r="B4" s="45"/>
      <c r="C4" s="45"/>
      <c r="D4" s="45"/>
      <c r="E4" s="46"/>
      <c r="F4" s="47" t="s">
        <v>59</v>
      </c>
      <c r="G4" s="48" t="s">
        <v>60</v>
      </c>
      <c r="H4" s="49" t="s">
        <v>61</v>
      </c>
      <c r="I4" s="50"/>
      <c r="J4" s="51"/>
      <c r="K4" s="47" t="s">
        <v>62</v>
      </c>
      <c r="L4" s="52"/>
      <c r="M4" s="53" t="s">
        <v>63</v>
      </c>
      <c r="N4" s="54" t="s">
        <v>64</v>
      </c>
      <c r="O4" s="55"/>
      <c r="P4" s="55"/>
      <c r="Q4" s="55"/>
      <c r="R4" s="56"/>
      <c r="S4" s="47" t="s">
        <v>65</v>
      </c>
      <c r="T4" s="52" t="s">
        <v>66</v>
      </c>
    </row>
    <row r="5" spans="1:20" ht="19.5" customHeight="1">
      <c r="A5" s="44" t="s">
        <v>67</v>
      </c>
      <c r="B5" s="45"/>
      <c r="C5" s="46"/>
      <c r="D5" s="57" t="s">
        <v>68</v>
      </c>
      <c r="E5" s="58" t="s">
        <v>69</v>
      </c>
      <c r="F5" s="52"/>
      <c r="G5" s="48"/>
      <c r="H5" s="59" t="s">
        <v>61</v>
      </c>
      <c r="I5" s="59" t="s">
        <v>70</v>
      </c>
      <c r="J5" s="59" t="s">
        <v>71</v>
      </c>
      <c r="K5" s="60" t="s">
        <v>72</v>
      </c>
      <c r="L5" s="52" t="s">
        <v>73</v>
      </c>
      <c r="M5" s="61"/>
      <c r="N5" s="62" t="s">
        <v>74</v>
      </c>
      <c r="O5" s="62" t="s">
        <v>75</v>
      </c>
      <c r="P5" s="62" t="s">
        <v>76</v>
      </c>
      <c r="Q5" s="62" t="s">
        <v>77</v>
      </c>
      <c r="R5" s="62" t="s">
        <v>78</v>
      </c>
      <c r="S5" s="52"/>
      <c r="T5" s="52"/>
    </row>
    <row r="6" spans="1:20" ht="30.75" customHeight="1">
      <c r="A6" s="63" t="s">
        <v>79</v>
      </c>
      <c r="B6" s="64" t="s">
        <v>80</v>
      </c>
      <c r="C6" s="65" t="s">
        <v>81</v>
      </c>
      <c r="D6" s="66"/>
      <c r="E6" s="66"/>
      <c r="F6" s="67"/>
      <c r="G6" s="68"/>
      <c r="H6" s="69"/>
      <c r="I6" s="69"/>
      <c r="J6" s="69"/>
      <c r="K6" s="70"/>
      <c r="L6" s="67"/>
      <c r="M6" s="71"/>
      <c r="N6" s="67"/>
      <c r="O6" s="67"/>
      <c r="P6" s="67"/>
      <c r="Q6" s="67"/>
      <c r="R6" s="67"/>
      <c r="S6" s="67"/>
      <c r="T6" s="67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73">
        <v>4709787.98</v>
      </c>
      <c r="G7" s="74">
        <v>0</v>
      </c>
      <c r="H7" s="74">
        <v>4709787.98</v>
      </c>
      <c r="I7" s="74">
        <v>0</v>
      </c>
      <c r="J7" s="75" t="s">
        <v>16</v>
      </c>
      <c r="K7" s="76">
        <v>0</v>
      </c>
      <c r="L7" s="77" t="s">
        <v>16</v>
      </c>
      <c r="M7" s="78" t="s">
        <v>16</v>
      </c>
      <c r="N7" s="79" t="s">
        <v>16</v>
      </c>
      <c r="O7" s="80" t="s">
        <v>16</v>
      </c>
      <c r="P7" s="77"/>
      <c r="Q7" s="77"/>
      <c r="R7" s="81"/>
      <c r="S7" s="82" t="s">
        <v>16</v>
      </c>
      <c r="T7" s="83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73">
        <v>4709787.98</v>
      </c>
      <c r="G8" s="74">
        <v>0</v>
      </c>
      <c r="H8" s="74">
        <v>4709787.98</v>
      </c>
      <c r="I8" s="74">
        <v>0</v>
      </c>
      <c r="J8" s="75" t="s">
        <v>16</v>
      </c>
      <c r="K8" s="76">
        <v>0</v>
      </c>
      <c r="L8" s="77" t="s">
        <v>16</v>
      </c>
      <c r="M8" s="78" t="s">
        <v>16</v>
      </c>
      <c r="N8" s="79" t="s">
        <v>16</v>
      </c>
      <c r="O8" s="80" t="s">
        <v>16</v>
      </c>
      <c r="P8" s="77"/>
      <c r="Q8" s="77"/>
      <c r="R8" s="81"/>
      <c r="S8" s="82" t="s">
        <v>16</v>
      </c>
      <c r="T8" s="83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73">
        <v>3003433.37</v>
      </c>
      <c r="G9" s="74">
        <v>0</v>
      </c>
      <c r="H9" s="74">
        <v>3003433.37</v>
      </c>
      <c r="I9" s="74">
        <v>0</v>
      </c>
      <c r="J9" s="75" t="s">
        <v>16</v>
      </c>
      <c r="K9" s="76">
        <v>0</v>
      </c>
      <c r="L9" s="77" t="s">
        <v>16</v>
      </c>
      <c r="M9" s="78" t="s">
        <v>16</v>
      </c>
      <c r="N9" s="79" t="s">
        <v>16</v>
      </c>
      <c r="O9" s="80" t="s">
        <v>16</v>
      </c>
      <c r="P9" s="77"/>
      <c r="Q9" s="77"/>
      <c r="R9" s="81"/>
      <c r="S9" s="82" t="s">
        <v>16</v>
      </c>
      <c r="T9" s="83"/>
    </row>
    <row r="10" spans="1:20" ht="19.5" customHeight="1">
      <c r="A10" s="72" t="s">
        <v>83</v>
      </c>
      <c r="B10" s="72" t="s">
        <v>84</v>
      </c>
      <c r="C10" s="72" t="s">
        <v>88</v>
      </c>
      <c r="D10" s="72" t="s">
        <v>86</v>
      </c>
      <c r="E10" s="72" t="s">
        <v>89</v>
      </c>
      <c r="F10" s="73">
        <v>150000</v>
      </c>
      <c r="G10" s="74">
        <v>0</v>
      </c>
      <c r="H10" s="74">
        <v>150000</v>
      </c>
      <c r="I10" s="74">
        <v>0</v>
      </c>
      <c r="J10" s="75" t="s">
        <v>16</v>
      </c>
      <c r="K10" s="76">
        <v>0</v>
      </c>
      <c r="L10" s="77" t="s">
        <v>16</v>
      </c>
      <c r="M10" s="78" t="s">
        <v>16</v>
      </c>
      <c r="N10" s="79" t="s">
        <v>16</v>
      </c>
      <c r="O10" s="80" t="s">
        <v>16</v>
      </c>
      <c r="P10" s="77"/>
      <c r="Q10" s="77"/>
      <c r="R10" s="81"/>
      <c r="S10" s="82" t="s">
        <v>16</v>
      </c>
      <c r="T10" s="83"/>
    </row>
    <row r="11" spans="1:20" ht="19.5" customHeight="1">
      <c r="A11" s="72" t="s">
        <v>83</v>
      </c>
      <c r="B11" s="72" t="s">
        <v>84</v>
      </c>
      <c r="C11" s="72" t="s">
        <v>90</v>
      </c>
      <c r="D11" s="72" t="s">
        <v>86</v>
      </c>
      <c r="E11" s="72" t="s">
        <v>91</v>
      </c>
      <c r="F11" s="73">
        <v>301000</v>
      </c>
      <c r="G11" s="74">
        <v>0</v>
      </c>
      <c r="H11" s="74">
        <v>301000</v>
      </c>
      <c r="I11" s="74">
        <v>0</v>
      </c>
      <c r="J11" s="75" t="s">
        <v>16</v>
      </c>
      <c r="K11" s="76">
        <v>0</v>
      </c>
      <c r="L11" s="77" t="s">
        <v>16</v>
      </c>
      <c r="M11" s="78" t="s">
        <v>16</v>
      </c>
      <c r="N11" s="79" t="s">
        <v>16</v>
      </c>
      <c r="O11" s="80" t="s">
        <v>16</v>
      </c>
      <c r="P11" s="77"/>
      <c r="Q11" s="77"/>
      <c r="R11" s="81"/>
      <c r="S11" s="82" t="s">
        <v>16</v>
      </c>
      <c r="T11" s="83"/>
    </row>
    <row r="12" spans="1:20" ht="19.5" customHeight="1">
      <c r="A12" s="72" t="s">
        <v>92</v>
      </c>
      <c r="B12" s="72" t="s">
        <v>93</v>
      </c>
      <c r="C12" s="72" t="s">
        <v>93</v>
      </c>
      <c r="D12" s="72" t="s">
        <v>86</v>
      </c>
      <c r="E12" s="72" t="s">
        <v>94</v>
      </c>
      <c r="F12" s="73">
        <v>464707.36</v>
      </c>
      <c r="G12" s="74">
        <v>0</v>
      </c>
      <c r="H12" s="74">
        <v>464707.36</v>
      </c>
      <c r="I12" s="74">
        <v>0</v>
      </c>
      <c r="J12" s="75" t="s">
        <v>16</v>
      </c>
      <c r="K12" s="76">
        <v>0</v>
      </c>
      <c r="L12" s="77" t="s">
        <v>16</v>
      </c>
      <c r="M12" s="78" t="s">
        <v>16</v>
      </c>
      <c r="N12" s="79" t="s">
        <v>16</v>
      </c>
      <c r="O12" s="80" t="s">
        <v>16</v>
      </c>
      <c r="P12" s="77"/>
      <c r="Q12" s="77"/>
      <c r="R12" s="81"/>
      <c r="S12" s="82" t="s">
        <v>16</v>
      </c>
      <c r="T12" s="83"/>
    </row>
    <row r="13" spans="1:20" ht="19.5" customHeight="1">
      <c r="A13" s="72" t="s">
        <v>92</v>
      </c>
      <c r="B13" s="72" t="s">
        <v>93</v>
      </c>
      <c r="C13" s="72" t="s">
        <v>95</v>
      </c>
      <c r="D13" s="72" t="s">
        <v>86</v>
      </c>
      <c r="E13" s="72" t="s">
        <v>96</v>
      </c>
      <c r="F13" s="73">
        <v>185882.94</v>
      </c>
      <c r="G13" s="74">
        <v>0</v>
      </c>
      <c r="H13" s="74">
        <v>185882.94</v>
      </c>
      <c r="I13" s="74">
        <v>0</v>
      </c>
      <c r="J13" s="75" t="s">
        <v>16</v>
      </c>
      <c r="K13" s="76">
        <v>0</v>
      </c>
      <c r="L13" s="77" t="s">
        <v>16</v>
      </c>
      <c r="M13" s="78" t="s">
        <v>16</v>
      </c>
      <c r="N13" s="79" t="s">
        <v>16</v>
      </c>
      <c r="O13" s="80" t="s">
        <v>16</v>
      </c>
      <c r="P13" s="77"/>
      <c r="Q13" s="77"/>
      <c r="R13" s="81"/>
      <c r="S13" s="82" t="s">
        <v>16</v>
      </c>
      <c r="T13" s="83"/>
    </row>
    <row r="14" spans="1:20" ht="19.5" customHeight="1">
      <c r="A14" s="72" t="s">
        <v>97</v>
      </c>
      <c r="B14" s="72" t="s">
        <v>84</v>
      </c>
      <c r="C14" s="72" t="s">
        <v>85</v>
      </c>
      <c r="D14" s="72" t="s">
        <v>86</v>
      </c>
      <c r="E14" s="72" t="s">
        <v>98</v>
      </c>
      <c r="F14" s="73">
        <v>202199.61</v>
      </c>
      <c r="G14" s="74">
        <v>0</v>
      </c>
      <c r="H14" s="74">
        <v>202199.61</v>
      </c>
      <c r="I14" s="74">
        <v>0</v>
      </c>
      <c r="J14" s="75" t="s">
        <v>16</v>
      </c>
      <c r="K14" s="76">
        <v>0</v>
      </c>
      <c r="L14" s="77" t="s">
        <v>16</v>
      </c>
      <c r="M14" s="78" t="s">
        <v>16</v>
      </c>
      <c r="N14" s="79" t="s">
        <v>16</v>
      </c>
      <c r="O14" s="80" t="s">
        <v>16</v>
      </c>
      <c r="P14" s="77"/>
      <c r="Q14" s="77"/>
      <c r="R14" s="81"/>
      <c r="S14" s="82" t="s">
        <v>16</v>
      </c>
      <c r="T14" s="83"/>
    </row>
    <row r="15" spans="1:20" ht="19.5" customHeight="1">
      <c r="A15" s="72" t="s">
        <v>97</v>
      </c>
      <c r="B15" s="72" t="s">
        <v>84</v>
      </c>
      <c r="C15" s="72" t="s">
        <v>99</v>
      </c>
      <c r="D15" s="72" t="s">
        <v>86</v>
      </c>
      <c r="E15" s="72" t="s">
        <v>100</v>
      </c>
      <c r="F15" s="73">
        <v>55814.4</v>
      </c>
      <c r="G15" s="74">
        <v>0</v>
      </c>
      <c r="H15" s="74">
        <v>55814.4</v>
      </c>
      <c r="I15" s="74">
        <v>0</v>
      </c>
      <c r="J15" s="75" t="s">
        <v>16</v>
      </c>
      <c r="K15" s="76">
        <v>0</v>
      </c>
      <c r="L15" s="77" t="s">
        <v>16</v>
      </c>
      <c r="M15" s="78" t="s">
        <v>16</v>
      </c>
      <c r="N15" s="79" t="s">
        <v>16</v>
      </c>
      <c r="O15" s="80" t="s">
        <v>16</v>
      </c>
      <c r="P15" s="77"/>
      <c r="Q15" s="77"/>
      <c r="R15" s="81"/>
      <c r="S15" s="82" t="s">
        <v>16</v>
      </c>
      <c r="T15" s="83"/>
    </row>
    <row r="16" spans="1:20" ht="19.5" customHeight="1">
      <c r="A16" s="72" t="s">
        <v>101</v>
      </c>
      <c r="B16" s="72" t="s">
        <v>102</v>
      </c>
      <c r="C16" s="72" t="s">
        <v>85</v>
      </c>
      <c r="D16" s="72" t="s">
        <v>86</v>
      </c>
      <c r="E16" s="72" t="s">
        <v>103</v>
      </c>
      <c r="F16" s="73">
        <v>346750.3</v>
      </c>
      <c r="G16" s="74">
        <v>0</v>
      </c>
      <c r="H16" s="74">
        <v>346750.3</v>
      </c>
      <c r="I16" s="74">
        <v>0</v>
      </c>
      <c r="J16" s="75" t="s">
        <v>16</v>
      </c>
      <c r="K16" s="76">
        <v>0</v>
      </c>
      <c r="L16" s="77" t="s">
        <v>16</v>
      </c>
      <c r="M16" s="78" t="s">
        <v>16</v>
      </c>
      <c r="N16" s="79" t="s">
        <v>16</v>
      </c>
      <c r="O16" s="80" t="s">
        <v>16</v>
      </c>
      <c r="P16" s="77"/>
      <c r="Q16" s="77"/>
      <c r="R16" s="81"/>
      <c r="S16" s="82" t="s">
        <v>16</v>
      </c>
      <c r="T16" s="83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84"/>
      <c r="C1" s="84"/>
      <c r="D1" s="84"/>
      <c r="E1" s="84"/>
      <c r="F1" s="84"/>
      <c r="G1" s="84"/>
      <c r="H1" s="84"/>
      <c r="I1" s="84"/>
      <c r="J1" s="85" t="s">
        <v>104</v>
      </c>
    </row>
    <row r="2" spans="1:10" ht="19.5" customHeight="1">
      <c r="A2" s="10" t="s">
        <v>105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9.5" customHeight="1">
      <c r="A3" s="11" t="s">
        <v>5</v>
      </c>
      <c r="B3" s="12"/>
      <c r="C3" s="12"/>
      <c r="D3" s="12"/>
      <c r="E3" s="12"/>
      <c r="F3" s="86"/>
      <c r="G3" s="86"/>
      <c r="H3" s="86"/>
      <c r="I3" s="86"/>
      <c r="J3" s="9" t="s">
        <v>6</v>
      </c>
    </row>
    <row r="4" spans="1:10" ht="19.5" customHeight="1">
      <c r="A4" s="14" t="s">
        <v>58</v>
      </c>
      <c r="B4" s="87"/>
      <c r="C4" s="87"/>
      <c r="D4" s="87"/>
      <c r="E4" s="15"/>
      <c r="F4" s="88" t="s">
        <v>59</v>
      </c>
      <c r="G4" s="89" t="s">
        <v>106</v>
      </c>
      <c r="H4" s="90" t="s">
        <v>107</v>
      </c>
      <c r="I4" s="90" t="s">
        <v>108</v>
      </c>
      <c r="J4" s="91" t="s">
        <v>109</v>
      </c>
    </row>
    <row r="5" spans="1:10" ht="19.5" customHeight="1">
      <c r="A5" s="14" t="s">
        <v>67</v>
      </c>
      <c r="B5" s="87"/>
      <c r="C5" s="15"/>
      <c r="D5" s="92" t="s">
        <v>68</v>
      </c>
      <c r="E5" s="93" t="s">
        <v>110</v>
      </c>
      <c r="F5" s="89"/>
      <c r="G5" s="89"/>
      <c r="H5" s="90"/>
      <c r="I5" s="90"/>
      <c r="J5" s="91"/>
    </row>
    <row r="6" spans="1:10" ht="15" customHeight="1">
      <c r="A6" s="94" t="s">
        <v>79</v>
      </c>
      <c r="B6" s="94" t="s">
        <v>80</v>
      </c>
      <c r="C6" s="95" t="s">
        <v>81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16</v>
      </c>
      <c r="B7" s="100" t="s">
        <v>16</v>
      </c>
      <c r="C7" s="100" t="s">
        <v>16</v>
      </c>
      <c r="D7" s="101" t="s">
        <v>16</v>
      </c>
      <c r="E7" s="101" t="s">
        <v>59</v>
      </c>
      <c r="F7" s="102">
        <f>SUM(G7:J7)</f>
        <v>4709787.98</v>
      </c>
      <c r="G7" s="103">
        <v>4279787.98</v>
      </c>
      <c r="H7" s="103">
        <v>430000</v>
      </c>
      <c r="I7" s="103"/>
      <c r="J7" s="104"/>
    </row>
    <row r="8" spans="1:10" ht="19.5" customHeight="1">
      <c r="A8" s="100" t="s">
        <v>16</v>
      </c>
      <c r="B8" s="100" t="s">
        <v>16</v>
      </c>
      <c r="C8" s="100" t="s">
        <v>16</v>
      </c>
      <c r="D8" s="101" t="s">
        <v>82</v>
      </c>
      <c r="E8" s="101" t="s">
        <v>0</v>
      </c>
      <c r="F8" s="102">
        <f>SUM(G8:J8)</f>
        <v>4709787.98</v>
      </c>
      <c r="G8" s="103">
        <v>4279787.98</v>
      </c>
      <c r="H8" s="103">
        <v>430000</v>
      </c>
      <c r="I8" s="103"/>
      <c r="J8" s="104"/>
    </row>
    <row r="9" spans="1:10" ht="19.5" customHeight="1">
      <c r="A9" s="100" t="s">
        <v>83</v>
      </c>
      <c r="B9" s="100" t="s">
        <v>84</v>
      </c>
      <c r="C9" s="100" t="s">
        <v>85</v>
      </c>
      <c r="D9" s="101" t="s">
        <v>86</v>
      </c>
      <c r="E9" s="101" t="s">
        <v>87</v>
      </c>
      <c r="F9" s="102">
        <f>SUM(G9:J9)</f>
        <v>3003433.37</v>
      </c>
      <c r="G9" s="103">
        <v>2923433.37</v>
      </c>
      <c r="H9" s="103">
        <v>80000</v>
      </c>
      <c r="I9" s="103"/>
      <c r="J9" s="104"/>
    </row>
    <row r="10" spans="1:10" ht="19.5" customHeight="1">
      <c r="A10" s="100" t="s">
        <v>83</v>
      </c>
      <c r="B10" s="100" t="s">
        <v>84</v>
      </c>
      <c r="C10" s="100" t="s">
        <v>88</v>
      </c>
      <c r="D10" s="101" t="s">
        <v>86</v>
      </c>
      <c r="E10" s="101" t="s">
        <v>89</v>
      </c>
      <c r="F10" s="102">
        <f>SUM(G10:J10)</f>
        <v>150000</v>
      </c>
      <c r="G10" s="103">
        <v>0</v>
      </c>
      <c r="H10" s="103">
        <v>150000</v>
      </c>
      <c r="I10" s="103"/>
      <c r="J10" s="104"/>
    </row>
    <row r="11" spans="1:10" ht="19.5" customHeight="1">
      <c r="A11" s="100" t="s">
        <v>83</v>
      </c>
      <c r="B11" s="100" t="s">
        <v>84</v>
      </c>
      <c r="C11" s="100" t="s">
        <v>90</v>
      </c>
      <c r="D11" s="101" t="s">
        <v>86</v>
      </c>
      <c r="E11" s="101" t="s">
        <v>91</v>
      </c>
      <c r="F11" s="102">
        <f>SUM(G11:J11)</f>
        <v>301000</v>
      </c>
      <c r="G11" s="103">
        <v>101000</v>
      </c>
      <c r="H11" s="103">
        <v>200000</v>
      </c>
      <c r="I11" s="103"/>
      <c r="J11" s="104"/>
    </row>
    <row r="12" spans="1:10" ht="19.5" customHeight="1">
      <c r="A12" s="100" t="s">
        <v>92</v>
      </c>
      <c r="B12" s="100" t="s">
        <v>93</v>
      </c>
      <c r="C12" s="100" t="s">
        <v>93</v>
      </c>
      <c r="D12" s="101" t="s">
        <v>86</v>
      </c>
      <c r="E12" s="101" t="s">
        <v>94</v>
      </c>
      <c r="F12" s="102">
        <f>SUM(G12:J12)</f>
        <v>464707.36</v>
      </c>
      <c r="G12" s="103">
        <v>464707.36</v>
      </c>
      <c r="H12" s="103">
        <v>0</v>
      </c>
      <c r="I12" s="103"/>
      <c r="J12" s="104"/>
    </row>
    <row r="13" spans="1:10" ht="19.5" customHeight="1">
      <c r="A13" s="100" t="s">
        <v>92</v>
      </c>
      <c r="B13" s="100" t="s">
        <v>93</v>
      </c>
      <c r="C13" s="100" t="s">
        <v>95</v>
      </c>
      <c r="D13" s="101" t="s">
        <v>86</v>
      </c>
      <c r="E13" s="101" t="s">
        <v>96</v>
      </c>
      <c r="F13" s="102">
        <f>SUM(G13:J13)</f>
        <v>185882.94</v>
      </c>
      <c r="G13" s="103">
        <v>185882.94</v>
      </c>
      <c r="H13" s="103">
        <v>0</v>
      </c>
      <c r="I13" s="103"/>
      <c r="J13" s="104"/>
    </row>
    <row r="14" spans="1:10" ht="19.5" customHeight="1">
      <c r="A14" s="100" t="s">
        <v>97</v>
      </c>
      <c r="B14" s="100" t="s">
        <v>84</v>
      </c>
      <c r="C14" s="100" t="s">
        <v>85</v>
      </c>
      <c r="D14" s="101" t="s">
        <v>86</v>
      </c>
      <c r="E14" s="101" t="s">
        <v>98</v>
      </c>
      <c r="F14" s="102">
        <f>SUM(G14:J14)</f>
        <v>202199.61</v>
      </c>
      <c r="G14" s="103">
        <v>202199.61</v>
      </c>
      <c r="H14" s="103">
        <v>0</v>
      </c>
      <c r="I14" s="103"/>
      <c r="J14" s="104"/>
    </row>
    <row r="15" spans="1:10" ht="19.5" customHeight="1">
      <c r="A15" s="100" t="s">
        <v>97</v>
      </c>
      <c r="B15" s="100" t="s">
        <v>84</v>
      </c>
      <c r="C15" s="100" t="s">
        <v>99</v>
      </c>
      <c r="D15" s="101" t="s">
        <v>86</v>
      </c>
      <c r="E15" s="101" t="s">
        <v>100</v>
      </c>
      <c r="F15" s="102">
        <f>SUM(G15:J15)</f>
        <v>55814.4</v>
      </c>
      <c r="G15" s="103">
        <v>55814.4</v>
      </c>
      <c r="H15" s="103">
        <v>0</v>
      </c>
      <c r="I15" s="103"/>
      <c r="J15" s="104"/>
    </row>
    <row r="16" spans="1:10" ht="19.5" customHeight="1">
      <c r="A16" s="100" t="s">
        <v>101</v>
      </c>
      <c r="B16" s="100" t="s">
        <v>102</v>
      </c>
      <c r="C16" s="100" t="s">
        <v>85</v>
      </c>
      <c r="D16" s="101" t="s">
        <v>86</v>
      </c>
      <c r="E16" s="101" t="s">
        <v>103</v>
      </c>
      <c r="F16" s="102">
        <f>SUM(G16:J16)</f>
        <v>346750.3</v>
      </c>
      <c r="G16" s="103">
        <v>346750.3</v>
      </c>
      <c r="H16" s="103">
        <v>0</v>
      </c>
      <c r="I16" s="103"/>
      <c r="J16" s="10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111</v>
      </c>
    </row>
    <row r="2" spans="1:8" ht="20.25" customHeight="1">
      <c r="A2" s="10" t="s">
        <v>112</v>
      </c>
      <c r="B2" s="10"/>
      <c r="C2" s="10"/>
      <c r="D2" s="10"/>
      <c r="E2" s="10"/>
      <c r="F2" s="10"/>
      <c r="G2" s="10"/>
      <c r="H2" s="10"/>
    </row>
    <row r="3" spans="1:8" ht="20.25" customHeight="1">
      <c r="A3" s="11" t="s">
        <v>5</v>
      </c>
      <c r="B3" s="12"/>
      <c r="C3" s="13"/>
      <c r="D3" s="13"/>
      <c r="E3" s="13"/>
      <c r="F3" s="13"/>
      <c r="G3" s="13"/>
      <c r="H3" s="9" t="s">
        <v>6</v>
      </c>
    </row>
    <row r="4" spans="1:8" ht="20.25" customHeight="1">
      <c r="A4" s="14" t="s">
        <v>7</v>
      </c>
      <c r="B4" s="15"/>
      <c r="C4" s="14" t="s">
        <v>8</v>
      </c>
      <c r="D4" s="87"/>
      <c r="E4" s="87"/>
      <c r="F4" s="87"/>
      <c r="G4" s="87"/>
      <c r="H4" s="15"/>
    </row>
    <row r="5" spans="1:8" ht="34.5" customHeight="1">
      <c r="A5" s="16" t="s">
        <v>9</v>
      </c>
      <c r="B5" s="105" t="s">
        <v>10</v>
      </c>
      <c r="C5" s="16" t="s">
        <v>9</v>
      </c>
      <c r="D5" s="17" t="s">
        <v>59</v>
      </c>
      <c r="E5" s="105" t="s">
        <v>113</v>
      </c>
      <c r="F5" s="18" t="s">
        <v>114</v>
      </c>
      <c r="G5" s="17" t="s">
        <v>115</v>
      </c>
      <c r="H5" s="106" t="s">
        <v>116</v>
      </c>
    </row>
    <row r="6" spans="1:8" ht="20.25" customHeight="1">
      <c r="A6" s="107" t="s">
        <v>117</v>
      </c>
      <c r="B6" s="108">
        <f>SUM(B7:B9)</f>
        <v>4709787.98</v>
      </c>
      <c r="C6" s="109" t="s">
        <v>118</v>
      </c>
      <c r="D6" s="110">
        <f>SUM(E6,F6,G6,H6)</f>
        <v>4709787.9799999995</v>
      </c>
      <c r="E6" s="110">
        <f>SUM(E7:E35)</f>
        <v>4709787.9799999995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7" t="s">
        <v>119</v>
      </c>
      <c r="B7" s="110">
        <v>4709787.98</v>
      </c>
      <c r="C7" s="109" t="s">
        <v>120</v>
      </c>
      <c r="D7" s="25">
        <f aca="true" t="shared" si="0" ref="D7:D35">SUM(E7:H7)</f>
        <v>3454433.37</v>
      </c>
      <c r="E7" s="110">
        <v>3454433.37</v>
      </c>
      <c r="F7" s="110">
        <v>0</v>
      </c>
      <c r="G7" s="111" t="s">
        <v>16</v>
      </c>
      <c r="H7" s="110">
        <v>0</v>
      </c>
    </row>
    <row r="8" spans="1:8" ht="20.25" customHeight="1">
      <c r="A8" s="107" t="s">
        <v>121</v>
      </c>
      <c r="B8" s="112">
        <v>0</v>
      </c>
      <c r="C8" s="109" t="s">
        <v>122</v>
      </c>
      <c r="D8" s="25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7" t="s">
        <v>123</v>
      </c>
      <c r="B9" s="24" t="s">
        <v>16</v>
      </c>
      <c r="C9" s="109" t="s">
        <v>124</v>
      </c>
      <c r="D9" s="25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7" t="s">
        <v>125</v>
      </c>
      <c r="B10" s="113">
        <f>SUM(B11:B14)</f>
        <v>0</v>
      </c>
      <c r="C10" s="109" t="s">
        <v>126</v>
      </c>
      <c r="D10" s="25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7" t="s">
        <v>119</v>
      </c>
      <c r="B11" s="112">
        <v>0</v>
      </c>
      <c r="C11" s="109" t="s">
        <v>127</v>
      </c>
      <c r="D11" s="25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7" t="s">
        <v>121</v>
      </c>
      <c r="B12" s="112">
        <v>0</v>
      </c>
      <c r="C12" s="109" t="s">
        <v>128</v>
      </c>
      <c r="D12" s="25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7" t="s">
        <v>123</v>
      </c>
      <c r="B13" s="112" t="s">
        <v>16</v>
      </c>
      <c r="C13" s="109" t="s">
        <v>129</v>
      </c>
      <c r="D13" s="25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7" t="s">
        <v>130</v>
      </c>
      <c r="B14" s="24"/>
      <c r="C14" s="109" t="s">
        <v>131</v>
      </c>
      <c r="D14" s="25">
        <f t="shared" si="0"/>
        <v>650590.3</v>
      </c>
      <c r="E14" s="112">
        <v>650590.3</v>
      </c>
      <c r="F14" s="112">
        <v>0</v>
      </c>
      <c r="G14" s="111" t="s">
        <v>16</v>
      </c>
      <c r="H14" s="112">
        <v>0</v>
      </c>
    </row>
    <row r="15" spans="1:8" ht="20.25" customHeight="1">
      <c r="A15" s="22"/>
      <c r="B15" s="114"/>
      <c r="C15" s="115" t="s">
        <v>132</v>
      </c>
      <c r="D15" s="25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2"/>
      <c r="B16" s="24"/>
      <c r="C16" s="115" t="s">
        <v>133</v>
      </c>
      <c r="D16" s="25">
        <f t="shared" si="0"/>
        <v>258014.01</v>
      </c>
      <c r="E16" s="112">
        <v>258014.01</v>
      </c>
      <c r="F16" s="112">
        <v>0</v>
      </c>
      <c r="G16" s="111" t="s">
        <v>16</v>
      </c>
      <c r="H16" s="112">
        <v>0</v>
      </c>
    </row>
    <row r="17" spans="1:8" ht="20.25" customHeight="1">
      <c r="A17" s="22"/>
      <c r="B17" s="24"/>
      <c r="C17" s="115" t="s">
        <v>134</v>
      </c>
      <c r="D17" s="25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2"/>
      <c r="B18" s="24"/>
      <c r="C18" s="115" t="s">
        <v>135</v>
      </c>
      <c r="D18" s="25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2"/>
      <c r="B19" s="24"/>
      <c r="C19" s="115" t="s">
        <v>136</v>
      </c>
      <c r="D19" s="25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2"/>
      <c r="B20" s="24"/>
      <c r="C20" s="115" t="s">
        <v>137</v>
      </c>
      <c r="D20" s="25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2"/>
      <c r="B21" s="24"/>
      <c r="C21" s="115" t="s">
        <v>138</v>
      </c>
      <c r="D21" s="25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2"/>
      <c r="B22" s="24"/>
      <c r="C22" s="115" t="s">
        <v>139</v>
      </c>
      <c r="D22" s="25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2"/>
      <c r="B23" s="24"/>
      <c r="C23" s="115" t="s">
        <v>140</v>
      </c>
      <c r="D23" s="25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2"/>
      <c r="B24" s="24"/>
      <c r="C24" s="115" t="s">
        <v>141</v>
      </c>
      <c r="D24" s="25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2"/>
      <c r="B25" s="24"/>
      <c r="C25" s="115" t="s">
        <v>142</v>
      </c>
      <c r="D25" s="25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19"/>
      <c r="B26" s="24"/>
      <c r="C26" s="115" t="s">
        <v>143</v>
      </c>
      <c r="D26" s="25">
        <f t="shared" si="0"/>
        <v>346750.3</v>
      </c>
      <c r="E26" s="112">
        <v>346750.3</v>
      </c>
      <c r="F26" s="112">
        <v>0</v>
      </c>
      <c r="G26" s="111" t="s">
        <v>16</v>
      </c>
      <c r="H26" s="112">
        <v>0</v>
      </c>
    </row>
    <row r="27" spans="1:8" ht="20.25" customHeight="1">
      <c r="A27" s="19"/>
      <c r="B27" s="24"/>
      <c r="C27" s="115" t="s">
        <v>144</v>
      </c>
      <c r="D27" s="25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19"/>
      <c r="B28" s="24"/>
      <c r="C28" s="115" t="s">
        <v>145</v>
      </c>
      <c r="D28" s="25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19"/>
      <c r="B29" s="24"/>
      <c r="C29" s="115" t="s">
        <v>146</v>
      </c>
      <c r="D29" s="25"/>
      <c r="E29" s="112">
        <v>0</v>
      </c>
      <c r="F29" s="112">
        <v>0</v>
      </c>
      <c r="G29" s="111"/>
      <c r="H29" s="112">
        <v>0</v>
      </c>
    </row>
    <row r="30" spans="1:8" ht="20.25" customHeight="1">
      <c r="A30" s="19"/>
      <c r="B30" s="24"/>
      <c r="C30" s="115" t="s">
        <v>147</v>
      </c>
      <c r="D30" s="25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19"/>
      <c r="B31" s="24"/>
      <c r="C31" s="115" t="s">
        <v>148</v>
      </c>
      <c r="D31" s="25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19"/>
      <c r="B32" s="24"/>
      <c r="C32" s="115" t="s">
        <v>149</v>
      </c>
      <c r="D32" s="25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19"/>
      <c r="B33" s="24"/>
      <c r="C33" s="115" t="s">
        <v>150</v>
      </c>
      <c r="D33" s="25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19"/>
      <c r="B34" s="24"/>
      <c r="C34" s="115" t="s">
        <v>151</v>
      </c>
      <c r="D34" s="25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19"/>
      <c r="B35" s="24"/>
      <c r="C35" s="115" t="s">
        <v>152</v>
      </c>
      <c r="D35" s="25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6"/>
      <c r="B36" s="27"/>
      <c r="C36" s="28"/>
      <c r="D36" s="25"/>
      <c r="E36" s="118"/>
      <c r="F36" s="118"/>
      <c r="G36" s="119"/>
      <c r="H36" s="120"/>
    </row>
    <row r="37" spans="1:8" ht="20.25" customHeight="1">
      <c r="A37" s="19"/>
      <c r="B37" s="24"/>
      <c r="C37" s="21" t="s">
        <v>153</v>
      </c>
      <c r="D37" s="25">
        <f>SUM(E37:H37)</f>
        <v>0</v>
      </c>
      <c r="E37" s="24"/>
      <c r="F37" s="24"/>
      <c r="G37" s="121"/>
      <c r="H37" s="122"/>
    </row>
    <row r="38" spans="1:8" ht="20.25" customHeight="1">
      <c r="A38" s="19"/>
      <c r="B38" s="29"/>
      <c r="C38" s="21"/>
      <c r="D38" s="25"/>
      <c r="E38" s="123"/>
      <c r="F38" s="123"/>
      <c r="G38" s="124"/>
      <c r="H38" s="125"/>
    </row>
    <row r="39" spans="1:8" ht="20.25" customHeight="1">
      <c r="A39" s="26" t="s">
        <v>54</v>
      </c>
      <c r="B39" s="30">
        <f>SUM(B6,B10)</f>
        <v>4709787.98</v>
      </c>
      <c r="C39" s="28" t="s">
        <v>55</v>
      </c>
      <c r="D39" s="25">
        <f>SUM(E39:H39)</f>
        <v>4709787.9799999995</v>
      </c>
      <c r="E39" s="126">
        <f>SUM(E7:E37)</f>
        <v>4709787.9799999995</v>
      </c>
      <c r="F39" s="126">
        <f>SUM(F7:F37)</f>
        <v>0</v>
      </c>
      <c r="G39" s="127">
        <f>SUM(G7:G37)</f>
        <v>0</v>
      </c>
      <c r="H39" s="128">
        <f>SUM(H7:H37)</f>
        <v>0</v>
      </c>
    </row>
    <row r="40" spans="1:8" ht="20.25" customHeight="1">
      <c r="A40" s="31"/>
      <c r="B40" s="129"/>
      <c r="C40" s="33"/>
      <c r="D40" s="33"/>
      <c r="E40" s="33"/>
      <c r="F40" s="33"/>
      <c r="G40" s="33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130" t="s">
        <v>154</v>
      </c>
    </row>
    <row r="2" spans="1:35" s="1" customFormat="1" ht="19.5" customHeight="1">
      <c r="A2" s="10" t="s">
        <v>155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9.5" customHeight="1">
      <c r="A3" s="131" t="s">
        <v>5</v>
      </c>
      <c r="B3" s="40"/>
      <c r="C3" s="40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130" t="s">
        <v>6</v>
      </c>
    </row>
    <row r="4" spans="1:35" ht="19.5" customHeight="1">
      <c r="A4" s="44" t="s">
        <v>58</v>
      </c>
      <c r="B4" s="45"/>
      <c r="C4" s="132"/>
      <c r="D4" s="46"/>
      <c r="E4" s="133" t="s">
        <v>156</v>
      </c>
      <c r="F4" s="49" t="s">
        <v>157</v>
      </c>
      <c r="G4" s="50"/>
      <c r="H4" s="50"/>
      <c r="I4" s="50"/>
      <c r="J4" s="50"/>
      <c r="K4" s="50"/>
      <c r="L4" s="50"/>
      <c r="M4" s="50"/>
      <c r="N4" s="50"/>
      <c r="O4" s="51"/>
      <c r="P4" s="49" t="s">
        <v>158</v>
      </c>
      <c r="Q4" s="50"/>
      <c r="R4" s="50"/>
      <c r="S4" s="50"/>
      <c r="T4" s="50"/>
      <c r="U4" s="50"/>
      <c r="V4" s="50"/>
      <c r="W4" s="50"/>
      <c r="X4" s="50"/>
      <c r="Y4" s="51"/>
      <c r="Z4" s="49" t="s">
        <v>159</v>
      </c>
      <c r="AA4" s="50"/>
      <c r="AB4" s="50"/>
      <c r="AC4" s="50"/>
      <c r="AD4" s="50"/>
      <c r="AE4" s="50"/>
      <c r="AF4" s="50"/>
      <c r="AG4" s="50"/>
      <c r="AH4" s="50"/>
      <c r="AI4" s="51"/>
    </row>
    <row r="5" spans="1:35" ht="21" customHeight="1">
      <c r="A5" s="44" t="s">
        <v>67</v>
      </c>
      <c r="B5" s="45"/>
      <c r="C5" s="134" t="s">
        <v>68</v>
      </c>
      <c r="D5" s="57" t="s">
        <v>69</v>
      </c>
      <c r="E5" s="48"/>
      <c r="F5" s="134" t="s">
        <v>59</v>
      </c>
      <c r="G5" s="134" t="s">
        <v>160</v>
      </c>
      <c r="H5" s="134"/>
      <c r="I5" s="134"/>
      <c r="J5" s="134" t="s">
        <v>161</v>
      </c>
      <c r="K5" s="134"/>
      <c r="L5" s="134"/>
      <c r="M5" s="134" t="s">
        <v>162</v>
      </c>
      <c r="N5" s="134"/>
      <c r="O5" s="134"/>
      <c r="P5" s="134" t="s">
        <v>59</v>
      </c>
      <c r="Q5" s="134" t="s">
        <v>160</v>
      </c>
      <c r="R5" s="134"/>
      <c r="S5" s="134"/>
      <c r="T5" s="134" t="s">
        <v>161</v>
      </c>
      <c r="U5" s="134"/>
      <c r="V5" s="134"/>
      <c r="W5" s="134" t="s">
        <v>162</v>
      </c>
      <c r="X5" s="134"/>
      <c r="Y5" s="134"/>
      <c r="Z5" s="134" t="s">
        <v>59</v>
      </c>
      <c r="AA5" s="134" t="s">
        <v>160</v>
      </c>
      <c r="AB5" s="134"/>
      <c r="AC5" s="134"/>
      <c r="AD5" s="134" t="s">
        <v>161</v>
      </c>
      <c r="AE5" s="134"/>
      <c r="AF5" s="134"/>
      <c r="AG5" s="134" t="s">
        <v>162</v>
      </c>
      <c r="AH5" s="134"/>
      <c r="AI5" s="134"/>
    </row>
    <row r="6" spans="1:35" ht="30.75" customHeight="1">
      <c r="A6" s="63" t="s">
        <v>79</v>
      </c>
      <c r="B6" s="135" t="s">
        <v>80</v>
      </c>
      <c r="C6" s="134"/>
      <c r="D6" s="136"/>
      <c r="E6" s="68"/>
      <c r="F6" s="134"/>
      <c r="G6" s="134" t="s">
        <v>74</v>
      </c>
      <c r="H6" s="134" t="s">
        <v>106</v>
      </c>
      <c r="I6" s="134" t="s">
        <v>107</v>
      </c>
      <c r="J6" s="134" t="s">
        <v>74</v>
      </c>
      <c r="K6" s="134" t="s">
        <v>106</v>
      </c>
      <c r="L6" s="134" t="s">
        <v>107</v>
      </c>
      <c r="M6" s="134" t="s">
        <v>74</v>
      </c>
      <c r="N6" s="134" t="s">
        <v>106</v>
      </c>
      <c r="O6" s="134" t="s">
        <v>107</v>
      </c>
      <c r="P6" s="134"/>
      <c r="Q6" s="134" t="s">
        <v>74</v>
      </c>
      <c r="R6" s="134" t="s">
        <v>106</v>
      </c>
      <c r="S6" s="134" t="s">
        <v>107</v>
      </c>
      <c r="T6" s="134" t="s">
        <v>74</v>
      </c>
      <c r="U6" s="134" t="s">
        <v>106</v>
      </c>
      <c r="V6" s="134" t="s">
        <v>107</v>
      </c>
      <c r="W6" s="134" t="s">
        <v>74</v>
      </c>
      <c r="X6" s="134" t="s">
        <v>106</v>
      </c>
      <c r="Y6" s="134" t="s">
        <v>107</v>
      </c>
      <c r="Z6" s="134"/>
      <c r="AA6" s="134" t="s">
        <v>74</v>
      </c>
      <c r="AB6" s="134" t="s">
        <v>106</v>
      </c>
      <c r="AC6" s="134" t="s">
        <v>107</v>
      </c>
      <c r="AD6" s="134" t="s">
        <v>74</v>
      </c>
      <c r="AE6" s="134" t="s">
        <v>106</v>
      </c>
      <c r="AF6" s="134" t="s">
        <v>107</v>
      </c>
      <c r="AG6" s="134" t="s">
        <v>74</v>
      </c>
      <c r="AH6" s="134" t="s">
        <v>106</v>
      </c>
      <c r="AI6" s="134" t="s">
        <v>107</v>
      </c>
    </row>
    <row r="7" spans="1:35" ht="19.5" customHeight="1">
      <c r="A7" s="137" t="s">
        <v>16</v>
      </c>
      <c r="B7" s="137" t="s">
        <v>16</v>
      </c>
      <c r="C7" s="137" t="s">
        <v>16</v>
      </c>
      <c r="D7" s="137" t="s">
        <v>59</v>
      </c>
      <c r="E7" s="79">
        <f>SUM(F7,P7,Z7)</f>
        <v>4709787.98</v>
      </c>
      <c r="F7" s="79">
        <f>SUM(G7,J7,M7)</f>
        <v>4709787.98</v>
      </c>
      <c r="G7" s="79">
        <f>SUM(H7,I7)</f>
        <v>4709787.98</v>
      </c>
      <c r="H7" s="79">
        <v>4279787.98</v>
      </c>
      <c r="I7" s="79">
        <v>430000</v>
      </c>
      <c r="J7" s="79">
        <f>SUM(K7,L7)</f>
        <v>0</v>
      </c>
      <c r="K7" s="79">
        <v>0</v>
      </c>
      <c r="L7" s="79">
        <v>0</v>
      </c>
      <c r="M7" s="79">
        <f>SUM(N7,O7)</f>
        <v>0</v>
      </c>
      <c r="N7" s="79" t="s">
        <v>16</v>
      </c>
      <c r="O7" s="79" t="s">
        <v>16</v>
      </c>
      <c r="P7" s="79">
        <f>SUM(Q7,T7,W7)</f>
        <v>0</v>
      </c>
      <c r="Q7" s="79">
        <f>SUM(R7,S7)</f>
        <v>0</v>
      </c>
      <c r="R7" s="79" t="s">
        <v>16</v>
      </c>
      <c r="S7" s="79" t="s">
        <v>16</v>
      </c>
      <c r="T7" s="79">
        <f>SUM(U7,V7)</f>
        <v>0</v>
      </c>
      <c r="U7" s="79" t="s">
        <v>16</v>
      </c>
      <c r="V7" s="79" t="s">
        <v>16</v>
      </c>
      <c r="W7" s="79">
        <f>SUM(X7,Y7)</f>
        <v>0</v>
      </c>
      <c r="X7" s="79" t="s">
        <v>16</v>
      </c>
      <c r="Y7" s="79"/>
      <c r="Z7" s="79">
        <f>SUM(AA7,AD7,AG7)</f>
        <v>0</v>
      </c>
      <c r="AA7" s="79">
        <f>SUM(AB7,AC7)</f>
        <v>0</v>
      </c>
      <c r="AB7" s="79">
        <v>0</v>
      </c>
      <c r="AC7" s="79">
        <v>0</v>
      </c>
      <c r="AD7" s="79">
        <f>SUM(AE7,AF7)</f>
        <v>0</v>
      </c>
      <c r="AE7" s="79">
        <v>0</v>
      </c>
      <c r="AF7" s="79">
        <v>0</v>
      </c>
      <c r="AG7" s="79">
        <f>SUM(AH7,AI7)</f>
        <v>0</v>
      </c>
      <c r="AH7" s="79" t="s">
        <v>16</v>
      </c>
      <c r="AI7" s="79"/>
    </row>
    <row r="8" spans="1:35" ht="19.5" customHeight="1">
      <c r="A8" s="137" t="s">
        <v>16</v>
      </c>
      <c r="B8" s="137" t="s">
        <v>16</v>
      </c>
      <c r="C8" s="137" t="s">
        <v>82</v>
      </c>
      <c r="D8" s="137" t="s">
        <v>0</v>
      </c>
      <c r="E8" s="79">
        <f>SUM(F8,P8,Z8)</f>
        <v>4709787.98</v>
      </c>
      <c r="F8" s="79">
        <f>SUM(G8,J8,M8)</f>
        <v>4709787.98</v>
      </c>
      <c r="G8" s="79">
        <f>SUM(H8,I8)</f>
        <v>4709787.98</v>
      </c>
      <c r="H8" s="79">
        <v>4279787.98</v>
      </c>
      <c r="I8" s="79">
        <v>430000</v>
      </c>
      <c r="J8" s="79">
        <f>SUM(K8,L8)</f>
        <v>0</v>
      </c>
      <c r="K8" s="79">
        <v>0</v>
      </c>
      <c r="L8" s="79">
        <v>0</v>
      </c>
      <c r="M8" s="79">
        <f>SUM(N8,O8)</f>
        <v>0</v>
      </c>
      <c r="N8" s="79" t="s">
        <v>16</v>
      </c>
      <c r="O8" s="79" t="s">
        <v>16</v>
      </c>
      <c r="P8" s="79">
        <f>SUM(Q8,T8,W8)</f>
        <v>0</v>
      </c>
      <c r="Q8" s="79">
        <f>SUM(R8,S8)</f>
        <v>0</v>
      </c>
      <c r="R8" s="79" t="s">
        <v>16</v>
      </c>
      <c r="S8" s="79" t="s">
        <v>16</v>
      </c>
      <c r="T8" s="79">
        <f>SUM(U8,V8)</f>
        <v>0</v>
      </c>
      <c r="U8" s="79" t="s">
        <v>16</v>
      </c>
      <c r="V8" s="79" t="s">
        <v>16</v>
      </c>
      <c r="W8" s="79">
        <f>SUM(X8,Y8)</f>
        <v>0</v>
      </c>
      <c r="X8" s="79" t="s">
        <v>16</v>
      </c>
      <c r="Y8" s="79"/>
      <c r="Z8" s="79">
        <f>SUM(AA8,AD8,AG8)</f>
        <v>0</v>
      </c>
      <c r="AA8" s="79">
        <f>SUM(AB8,AC8)</f>
        <v>0</v>
      </c>
      <c r="AB8" s="79">
        <v>0</v>
      </c>
      <c r="AC8" s="79">
        <v>0</v>
      </c>
      <c r="AD8" s="79">
        <f>SUM(AE8,AF8)</f>
        <v>0</v>
      </c>
      <c r="AE8" s="79">
        <v>0</v>
      </c>
      <c r="AF8" s="79">
        <v>0</v>
      </c>
      <c r="AG8" s="79">
        <f>SUM(AH8,AI8)</f>
        <v>0</v>
      </c>
      <c r="AH8" s="79" t="s">
        <v>16</v>
      </c>
      <c r="AI8" s="79"/>
    </row>
    <row r="9" spans="1:35" ht="19.5" customHeight="1">
      <c r="A9" s="137" t="s">
        <v>163</v>
      </c>
      <c r="B9" s="137" t="s">
        <v>16</v>
      </c>
      <c r="C9" s="137" t="s">
        <v>16</v>
      </c>
      <c r="D9" s="137" t="s">
        <v>164</v>
      </c>
      <c r="E9" s="79">
        <f>SUM(F9,P9,Z9)</f>
        <v>3596560.18</v>
      </c>
      <c r="F9" s="79">
        <f>SUM(G9,J9,M9)</f>
        <v>3596560.18</v>
      </c>
      <c r="G9" s="79">
        <f>SUM(H9,I9)</f>
        <v>3596560.18</v>
      </c>
      <c r="H9" s="79">
        <v>3596560.18</v>
      </c>
      <c r="I9" s="79">
        <v>0</v>
      </c>
      <c r="J9" s="79">
        <f>SUM(K9,L9)</f>
        <v>0</v>
      </c>
      <c r="K9" s="79">
        <v>0</v>
      </c>
      <c r="L9" s="79">
        <v>0</v>
      </c>
      <c r="M9" s="79">
        <f>SUM(N9,O9)</f>
        <v>0</v>
      </c>
      <c r="N9" s="79" t="s">
        <v>16</v>
      </c>
      <c r="O9" s="79" t="s">
        <v>16</v>
      </c>
      <c r="P9" s="79">
        <f>SUM(Q9,T9,W9)</f>
        <v>0</v>
      </c>
      <c r="Q9" s="79">
        <f>SUM(R9,S9)</f>
        <v>0</v>
      </c>
      <c r="R9" s="79" t="s">
        <v>16</v>
      </c>
      <c r="S9" s="79" t="s">
        <v>16</v>
      </c>
      <c r="T9" s="79">
        <f>SUM(U9,V9)</f>
        <v>0</v>
      </c>
      <c r="U9" s="79" t="s">
        <v>16</v>
      </c>
      <c r="V9" s="79" t="s">
        <v>16</v>
      </c>
      <c r="W9" s="79">
        <f>SUM(X9,Y9)</f>
        <v>0</v>
      </c>
      <c r="X9" s="79" t="s">
        <v>16</v>
      </c>
      <c r="Y9" s="79"/>
      <c r="Z9" s="79">
        <f>SUM(AA9,AD9,AG9)</f>
        <v>0</v>
      </c>
      <c r="AA9" s="79">
        <f>SUM(AB9,AC9)</f>
        <v>0</v>
      </c>
      <c r="AB9" s="79">
        <v>0</v>
      </c>
      <c r="AC9" s="79">
        <v>0</v>
      </c>
      <c r="AD9" s="79">
        <f>SUM(AE9,AF9)</f>
        <v>0</v>
      </c>
      <c r="AE9" s="79">
        <v>0</v>
      </c>
      <c r="AF9" s="79">
        <v>0</v>
      </c>
      <c r="AG9" s="79">
        <f>SUM(AH9,AI9)</f>
        <v>0</v>
      </c>
      <c r="AH9" s="79" t="s">
        <v>16</v>
      </c>
      <c r="AI9" s="79"/>
    </row>
    <row r="10" spans="1:35" ht="19.5" customHeight="1">
      <c r="A10" s="137" t="s">
        <v>165</v>
      </c>
      <c r="B10" s="137" t="s">
        <v>85</v>
      </c>
      <c r="C10" s="137" t="s">
        <v>86</v>
      </c>
      <c r="D10" s="137" t="s">
        <v>166</v>
      </c>
      <c r="E10" s="79">
        <f>SUM(F10,P10,Z10)</f>
        <v>2235539</v>
      </c>
      <c r="F10" s="79">
        <f>SUM(G10,J10,M10)</f>
        <v>2235539</v>
      </c>
      <c r="G10" s="79">
        <f>SUM(H10,I10)</f>
        <v>2235539</v>
      </c>
      <c r="H10" s="79">
        <v>2235539</v>
      </c>
      <c r="I10" s="79">
        <v>0</v>
      </c>
      <c r="J10" s="79">
        <f>SUM(K10,L10)</f>
        <v>0</v>
      </c>
      <c r="K10" s="79">
        <v>0</v>
      </c>
      <c r="L10" s="79">
        <v>0</v>
      </c>
      <c r="M10" s="79">
        <f>SUM(N10,O10)</f>
        <v>0</v>
      </c>
      <c r="N10" s="79" t="s">
        <v>16</v>
      </c>
      <c r="O10" s="79" t="s">
        <v>16</v>
      </c>
      <c r="P10" s="79">
        <f>SUM(Q10,T10,W10)</f>
        <v>0</v>
      </c>
      <c r="Q10" s="79">
        <f>SUM(R10,S10)</f>
        <v>0</v>
      </c>
      <c r="R10" s="79" t="s">
        <v>16</v>
      </c>
      <c r="S10" s="79" t="s">
        <v>16</v>
      </c>
      <c r="T10" s="79">
        <f>SUM(U10,V10)</f>
        <v>0</v>
      </c>
      <c r="U10" s="79" t="s">
        <v>16</v>
      </c>
      <c r="V10" s="79" t="s">
        <v>16</v>
      </c>
      <c r="W10" s="79">
        <f>SUM(X10,Y10)</f>
        <v>0</v>
      </c>
      <c r="X10" s="79" t="s">
        <v>16</v>
      </c>
      <c r="Y10" s="79"/>
      <c r="Z10" s="79">
        <f>SUM(AA10,AD10,AG10)</f>
        <v>0</v>
      </c>
      <c r="AA10" s="79">
        <f>SUM(AB10,AC10)</f>
        <v>0</v>
      </c>
      <c r="AB10" s="79">
        <v>0</v>
      </c>
      <c r="AC10" s="79">
        <v>0</v>
      </c>
      <c r="AD10" s="79">
        <f>SUM(AE10,AF10)</f>
        <v>0</v>
      </c>
      <c r="AE10" s="79">
        <v>0</v>
      </c>
      <c r="AF10" s="79">
        <v>0</v>
      </c>
      <c r="AG10" s="79">
        <f>SUM(AH10,AI10)</f>
        <v>0</v>
      </c>
      <c r="AH10" s="79" t="s">
        <v>16</v>
      </c>
      <c r="AI10" s="79"/>
    </row>
    <row r="11" spans="1:35" ht="19.5" customHeight="1">
      <c r="A11" s="137" t="s">
        <v>165</v>
      </c>
      <c r="B11" s="137" t="s">
        <v>102</v>
      </c>
      <c r="C11" s="137" t="s">
        <v>86</v>
      </c>
      <c r="D11" s="137" t="s">
        <v>167</v>
      </c>
      <c r="E11" s="79">
        <f>SUM(F11,P11,Z11)</f>
        <v>1005870.88</v>
      </c>
      <c r="F11" s="79">
        <f>SUM(G11,J11,M11)</f>
        <v>1005870.88</v>
      </c>
      <c r="G11" s="79">
        <f>SUM(H11,I11)</f>
        <v>1005870.88</v>
      </c>
      <c r="H11" s="79">
        <v>1005870.88</v>
      </c>
      <c r="I11" s="79">
        <v>0</v>
      </c>
      <c r="J11" s="79">
        <f>SUM(K11,L11)</f>
        <v>0</v>
      </c>
      <c r="K11" s="79">
        <v>0</v>
      </c>
      <c r="L11" s="79">
        <v>0</v>
      </c>
      <c r="M11" s="79">
        <f>SUM(N11,O11)</f>
        <v>0</v>
      </c>
      <c r="N11" s="79" t="s">
        <v>16</v>
      </c>
      <c r="O11" s="79" t="s">
        <v>16</v>
      </c>
      <c r="P11" s="79">
        <f>SUM(Q11,T11,W11)</f>
        <v>0</v>
      </c>
      <c r="Q11" s="79">
        <f>SUM(R11,S11)</f>
        <v>0</v>
      </c>
      <c r="R11" s="79" t="s">
        <v>16</v>
      </c>
      <c r="S11" s="79" t="s">
        <v>16</v>
      </c>
      <c r="T11" s="79">
        <f>SUM(U11,V11)</f>
        <v>0</v>
      </c>
      <c r="U11" s="79" t="s">
        <v>16</v>
      </c>
      <c r="V11" s="79" t="s">
        <v>16</v>
      </c>
      <c r="W11" s="79">
        <f>SUM(X11,Y11)</f>
        <v>0</v>
      </c>
      <c r="X11" s="79" t="s">
        <v>16</v>
      </c>
      <c r="Y11" s="79"/>
      <c r="Z11" s="79">
        <f>SUM(AA11,AD11,AG11)</f>
        <v>0</v>
      </c>
      <c r="AA11" s="79">
        <f>SUM(AB11,AC11)</f>
        <v>0</v>
      </c>
      <c r="AB11" s="79">
        <v>0</v>
      </c>
      <c r="AC11" s="79">
        <v>0</v>
      </c>
      <c r="AD11" s="79">
        <f>SUM(AE11,AF11)</f>
        <v>0</v>
      </c>
      <c r="AE11" s="79">
        <v>0</v>
      </c>
      <c r="AF11" s="79">
        <v>0</v>
      </c>
      <c r="AG11" s="79">
        <f>SUM(AH11,AI11)</f>
        <v>0</v>
      </c>
      <c r="AH11" s="79" t="s">
        <v>16</v>
      </c>
      <c r="AI11" s="79"/>
    </row>
    <row r="12" spans="1:35" ht="19.5" customHeight="1">
      <c r="A12" s="137" t="s">
        <v>165</v>
      </c>
      <c r="B12" s="137" t="s">
        <v>99</v>
      </c>
      <c r="C12" s="137" t="s">
        <v>86</v>
      </c>
      <c r="D12" s="137" t="s">
        <v>168</v>
      </c>
      <c r="E12" s="79">
        <f>SUM(F12,P12,Z12)</f>
        <v>346750.3</v>
      </c>
      <c r="F12" s="79">
        <f>SUM(G12,J12,M12)</f>
        <v>346750.3</v>
      </c>
      <c r="G12" s="79">
        <f>SUM(H12,I12)</f>
        <v>346750.3</v>
      </c>
      <c r="H12" s="79">
        <v>346750.3</v>
      </c>
      <c r="I12" s="79">
        <v>0</v>
      </c>
      <c r="J12" s="79">
        <f>SUM(K12,L12)</f>
        <v>0</v>
      </c>
      <c r="K12" s="79">
        <v>0</v>
      </c>
      <c r="L12" s="79">
        <v>0</v>
      </c>
      <c r="M12" s="79">
        <f>SUM(N12,O12)</f>
        <v>0</v>
      </c>
      <c r="N12" s="79" t="s">
        <v>16</v>
      </c>
      <c r="O12" s="79" t="s">
        <v>16</v>
      </c>
      <c r="P12" s="79">
        <f>SUM(Q12,T12,W12)</f>
        <v>0</v>
      </c>
      <c r="Q12" s="79">
        <f>SUM(R12,S12)</f>
        <v>0</v>
      </c>
      <c r="R12" s="79" t="s">
        <v>16</v>
      </c>
      <c r="S12" s="79" t="s">
        <v>16</v>
      </c>
      <c r="T12" s="79">
        <f>SUM(U12,V12)</f>
        <v>0</v>
      </c>
      <c r="U12" s="79" t="s">
        <v>16</v>
      </c>
      <c r="V12" s="79" t="s">
        <v>16</v>
      </c>
      <c r="W12" s="79">
        <f>SUM(X12,Y12)</f>
        <v>0</v>
      </c>
      <c r="X12" s="79" t="s">
        <v>16</v>
      </c>
      <c r="Y12" s="79"/>
      <c r="Z12" s="79">
        <f>SUM(AA12,AD12,AG12)</f>
        <v>0</v>
      </c>
      <c r="AA12" s="79">
        <f>SUM(AB12,AC12)</f>
        <v>0</v>
      </c>
      <c r="AB12" s="79">
        <v>0</v>
      </c>
      <c r="AC12" s="79">
        <v>0</v>
      </c>
      <c r="AD12" s="79">
        <f>SUM(AE12,AF12)</f>
        <v>0</v>
      </c>
      <c r="AE12" s="79">
        <v>0</v>
      </c>
      <c r="AF12" s="79">
        <v>0</v>
      </c>
      <c r="AG12" s="79">
        <f>SUM(AH12,AI12)</f>
        <v>0</v>
      </c>
      <c r="AH12" s="79" t="s">
        <v>16</v>
      </c>
      <c r="AI12" s="79"/>
    </row>
    <row r="13" spans="1:35" ht="19.5" customHeight="1">
      <c r="A13" s="137" t="s">
        <v>165</v>
      </c>
      <c r="B13" s="137" t="s">
        <v>90</v>
      </c>
      <c r="C13" s="137" t="s">
        <v>86</v>
      </c>
      <c r="D13" s="137" t="s">
        <v>169</v>
      </c>
      <c r="E13" s="79">
        <f>SUM(F13,P13,Z13)</f>
        <v>8400</v>
      </c>
      <c r="F13" s="79">
        <f>SUM(G13,J13,M13)</f>
        <v>8400</v>
      </c>
      <c r="G13" s="79">
        <f>SUM(H13,I13)</f>
        <v>8400</v>
      </c>
      <c r="H13" s="79">
        <v>8400</v>
      </c>
      <c r="I13" s="79">
        <v>0</v>
      </c>
      <c r="J13" s="79">
        <f>SUM(K13,L13)</f>
        <v>0</v>
      </c>
      <c r="K13" s="79">
        <v>0</v>
      </c>
      <c r="L13" s="79">
        <v>0</v>
      </c>
      <c r="M13" s="79">
        <f>SUM(N13,O13)</f>
        <v>0</v>
      </c>
      <c r="N13" s="79" t="s">
        <v>16</v>
      </c>
      <c r="O13" s="79" t="s">
        <v>16</v>
      </c>
      <c r="P13" s="79">
        <f>SUM(Q13,T13,W13)</f>
        <v>0</v>
      </c>
      <c r="Q13" s="79">
        <f>SUM(R13,S13)</f>
        <v>0</v>
      </c>
      <c r="R13" s="79" t="s">
        <v>16</v>
      </c>
      <c r="S13" s="79" t="s">
        <v>16</v>
      </c>
      <c r="T13" s="79">
        <f>SUM(U13,V13)</f>
        <v>0</v>
      </c>
      <c r="U13" s="79" t="s">
        <v>16</v>
      </c>
      <c r="V13" s="79" t="s">
        <v>16</v>
      </c>
      <c r="W13" s="79">
        <f>SUM(X13,Y13)</f>
        <v>0</v>
      </c>
      <c r="X13" s="79" t="s">
        <v>16</v>
      </c>
      <c r="Y13" s="79"/>
      <c r="Z13" s="79">
        <f>SUM(AA13,AD13,AG13)</f>
        <v>0</v>
      </c>
      <c r="AA13" s="79">
        <f>SUM(AB13,AC13)</f>
        <v>0</v>
      </c>
      <c r="AB13" s="79">
        <v>0</v>
      </c>
      <c r="AC13" s="79">
        <v>0</v>
      </c>
      <c r="AD13" s="79">
        <f>SUM(AE13,AF13)</f>
        <v>0</v>
      </c>
      <c r="AE13" s="79">
        <v>0</v>
      </c>
      <c r="AF13" s="79">
        <v>0</v>
      </c>
      <c r="AG13" s="79">
        <f>SUM(AH13,AI13)</f>
        <v>0</v>
      </c>
      <c r="AH13" s="79" t="s">
        <v>16</v>
      </c>
      <c r="AI13" s="79"/>
    </row>
    <row r="14" spans="1:35" ht="19.5" customHeight="1">
      <c r="A14" s="137" t="s">
        <v>170</v>
      </c>
      <c r="B14" s="137" t="s">
        <v>16</v>
      </c>
      <c r="C14" s="137" t="s">
        <v>16</v>
      </c>
      <c r="D14" s="137" t="s">
        <v>171</v>
      </c>
      <c r="E14" s="79">
        <f>SUM(F14,P14,Z14)</f>
        <v>970750</v>
      </c>
      <c r="F14" s="79">
        <f>SUM(G14,J14,M14)</f>
        <v>970750</v>
      </c>
      <c r="G14" s="79">
        <f>SUM(H14,I14)</f>
        <v>970750</v>
      </c>
      <c r="H14" s="79">
        <v>540750</v>
      </c>
      <c r="I14" s="79">
        <v>430000</v>
      </c>
      <c r="J14" s="79">
        <f>SUM(K14,L14)</f>
        <v>0</v>
      </c>
      <c r="K14" s="79">
        <v>0</v>
      </c>
      <c r="L14" s="79">
        <v>0</v>
      </c>
      <c r="M14" s="79">
        <f>SUM(N14,O14)</f>
        <v>0</v>
      </c>
      <c r="N14" s="79" t="s">
        <v>16</v>
      </c>
      <c r="O14" s="79" t="s">
        <v>16</v>
      </c>
      <c r="P14" s="79">
        <f>SUM(Q14,T14,W14)</f>
        <v>0</v>
      </c>
      <c r="Q14" s="79">
        <f>SUM(R14,S14)</f>
        <v>0</v>
      </c>
      <c r="R14" s="79" t="s">
        <v>16</v>
      </c>
      <c r="S14" s="79" t="s">
        <v>16</v>
      </c>
      <c r="T14" s="79">
        <f>SUM(U14,V14)</f>
        <v>0</v>
      </c>
      <c r="U14" s="79" t="s">
        <v>16</v>
      </c>
      <c r="V14" s="79" t="s">
        <v>16</v>
      </c>
      <c r="W14" s="79">
        <f>SUM(X14,Y14)</f>
        <v>0</v>
      </c>
      <c r="X14" s="79" t="s">
        <v>16</v>
      </c>
      <c r="Y14" s="79"/>
      <c r="Z14" s="79">
        <f>SUM(AA14,AD14,AG14)</f>
        <v>0</v>
      </c>
      <c r="AA14" s="79">
        <f>SUM(AB14,AC14)</f>
        <v>0</v>
      </c>
      <c r="AB14" s="79">
        <v>0</v>
      </c>
      <c r="AC14" s="79">
        <v>0</v>
      </c>
      <c r="AD14" s="79">
        <f>SUM(AE14,AF14)</f>
        <v>0</v>
      </c>
      <c r="AE14" s="79">
        <v>0</v>
      </c>
      <c r="AF14" s="79">
        <v>0</v>
      </c>
      <c r="AG14" s="79">
        <f>SUM(AH14,AI14)</f>
        <v>0</v>
      </c>
      <c r="AH14" s="79" t="s">
        <v>16</v>
      </c>
      <c r="AI14" s="79"/>
    </row>
    <row r="15" spans="1:35" ht="19.5" customHeight="1">
      <c r="A15" s="137" t="s">
        <v>172</v>
      </c>
      <c r="B15" s="137" t="s">
        <v>85</v>
      </c>
      <c r="C15" s="137" t="s">
        <v>86</v>
      </c>
      <c r="D15" s="137" t="s">
        <v>173</v>
      </c>
      <c r="E15" s="79">
        <f>SUM(F15,P15,Z15)</f>
        <v>849250</v>
      </c>
      <c r="F15" s="79">
        <f>SUM(G15,J15,M15)</f>
        <v>849250</v>
      </c>
      <c r="G15" s="79">
        <f>SUM(H15,I15)</f>
        <v>849250</v>
      </c>
      <c r="H15" s="79">
        <v>499250</v>
      </c>
      <c r="I15" s="79">
        <v>350000</v>
      </c>
      <c r="J15" s="79">
        <f>SUM(K15,L15)</f>
        <v>0</v>
      </c>
      <c r="K15" s="79">
        <v>0</v>
      </c>
      <c r="L15" s="79">
        <v>0</v>
      </c>
      <c r="M15" s="79">
        <f>SUM(N15,O15)</f>
        <v>0</v>
      </c>
      <c r="N15" s="79" t="s">
        <v>16</v>
      </c>
      <c r="O15" s="79" t="s">
        <v>16</v>
      </c>
      <c r="P15" s="79">
        <f>SUM(Q15,T15,W15)</f>
        <v>0</v>
      </c>
      <c r="Q15" s="79">
        <f>SUM(R15,S15)</f>
        <v>0</v>
      </c>
      <c r="R15" s="79" t="s">
        <v>16</v>
      </c>
      <c r="S15" s="79" t="s">
        <v>16</v>
      </c>
      <c r="T15" s="79">
        <f>SUM(U15,V15)</f>
        <v>0</v>
      </c>
      <c r="U15" s="79" t="s">
        <v>16</v>
      </c>
      <c r="V15" s="79" t="s">
        <v>16</v>
      </c>
      <c r="W15" s="79">
        <f>SUM(X15,Y15)</f>
        <v>0</v>
      </c>
      <c r="X15" s="79" t="s">
        <v>16</v>
      </c>
      <c r="Y15" s="79"/>
      <c r="Z15" s="79">
        <f>SUM(AA15,AD15,AG15)</f>
        <v>0</v>
      </c>
      <c r="AA15" s="79">
        <f>SUM(AB15,AC15)</f>
        <v>0</v>
      </c>
      <c r="AB15" s="79">
        <v>0</v>
      </c>
      <c r="AC15" s="79">
        <v>0</v>
      </c>
      <c r="AD15" s="79">
        <f>SUM(AE15,AF15)</f>
        <v>0</v>
      </c>
      <c r="AE15" s="79">
        <v>0</v>
      </c>
      <c r="AF15" s="79">
        <v>0</v>
      </c>
      <c r="AG15" s="79">
        <f>SUM(AH15,AI15)</f>
        <v>0</v>
      </c>
      <c r="AH15" s="79" t="s">
        <v>16</v>
      </c>
      <c r="AI15" s="79"/>
    </row>
    <row r="16" spans="1:35" ht="19.5" customHeight="1">
      <c r="A16" s="137" t="s">
        <v>172</v>
      </c>
      <c r="B16" s="137" t="s">
        <v>99</v>
      </c>
      <c r="C16" s="137" t="s">
        <v>86</v>
      </c>
      <c r="D16" s="137" t="s">
        <v>174</v>
      </c>
      <c r="E16" s="79">
        <f>SUM(F16,P16,Z16)</f>
        <v>10000</v>
      </c>
      <c r="F16" s="79">
        <f>SUM(G16,J16,M16)</f>
        <v>10000</v>
      </c>
      <c r="G16" s="79">
        <f>SUM(H16,I16)</f>
        <v>10000</v>
      </c>
      <c r="H16" s="79">
        <v>10000</v>
      </c>
      <c r="I16" s="79">
        <v>0</v>
      </c>
      <c r="J16" s="79">
        <f>SUM(K16,L16)</f>
        <v>0</v>
      </c>
      <c r="K16" s="79">
        <v>0</v>
      </c>
      <c r="L16" s="79">
        <v>0</v>
      </c>
      <c r="M16" s="79">
        <f>SUM(N16,O16)</f>
        <v>0</v>
      </c>
      <c r="N16" s="79" t="s">
        <v>16</v>
      </c>
      <c r="O16" s="79" t="s">
        <v>16</v>
      </c>
      <c r="P16" s="79">
        <f>SUM(Q16,T16,W16)</f>
        <v>0</v>
      </c>
      <c r="Q16" s="79">
        <f>SUM(R16,S16)</f>
        <v>0</v>
      </c>
      <c r="R16" s="79" t="s">
        <v>16</v>
      </c>
      <c r="S16" s="79" t="s">
        <v>16</v>
      </c>
      <c r="T16" s="79">
        <f>SUM(U16,V16)</f>
        <v>0</v>
      </c>
      <c r="U16" s="79" t="s">
        <v>16</v>
      </c>
      <c r="V16" s="79" t="s">
        <v>16</v>
      </c>
      <c r="W16" s="79">
        <f>SUM(X16,Y16)</f>
        <v>0</v>
      </c>
      <c r="X16" s="79" t="s">
        <v>16</v>
      </c>
      <c r="Y16" s="79"/>
      <c r="Z16" s="79">
        <f>SUM(AA16,AD16,AG16)</f>
        <v>0</v>
      </c>
      <c r="AA16" s="79">
        <f>SUM(AB16,AC16)</f>
        <v>0</v>
      </c>
      <c r="AB16" s="79">
        <v>0</v>
      </c>
      <c r="AC16" s="79">
        <v>0</v>
      </c>
      <c r="AD16" s="79">
        <f>SUM(AE16,AF16)</f>
        <v>0</v>
      </c>
      <c r="AE16" s="79">
        <v>0</v>
      </c>
      <c r="AF16" s="79">
        <v>0</v>
      </c>
      <c r="AG16" s="79">
        <f>SUM(AH16,AI16)</f>
        <v>0</v>
      </c>
      <c r="AH16" s="79" t="s">
        <v>16</v>
      </c>
      <c r="AI16" s="79"/>
    </row>
    <row r="17" spans="1:35" ht="19.5" customHeight="1">
      <c r="A17" s="137" t="s">
        <v>172</v>
      </c>
      <c r="B17" s="137" t="s">
        <v>175</v>
      </c>
      <c r="C17" s="137" t="s">
        <v>86</v>
      </c>
      <c r="D17" s="137" t="s">
        <v>176</v>
      </c>
      <c r="E17" s="79">
        <f>SUM(F17,P17,Z17)</f>
        <v>31500</v>
      </c>
      <c r="F17" s="79">
        <f>SUM(G17,J17,M17)</f>
        <v>31500</v>
      </c>
      <c r="G17" s="79">
        <f>SUM(H17,I17)</f>
        <v>31500</v>
      </c>
      <c r="H17" s="79">
        <v>31500</v>
      </c>
      <c r="I17" s="79">
        <v>0</v>
      </c>
      <c r="J17" s="79">
        <f>SUM(K17,L17)</f>
        <v>0</v>
      </c>
      <c r="K17" s="79">
        <v>0</v>
      </c>
      <c r="L17" s="79">
        <v>0</v>
      </c>
      <c r="M17" s="79">
        <f>SUM(N17,O17)</f>
        <v>0</v>
      </c>
      <c r="N17" s="79" t="s">
        <v>16</v>
      </c>
      <c r="O17" s="79" t="s">
        <v>16</v>
      </c>
      <c r="P17" s="79">
        <f>SUM(Q17,T17,W17)</f>
        <v>0</v>
      </c>
      <c r="Q17" s="79">
        <f>SUM(R17,S17)</f>
        <v>0</v>
      </c>
      <c r="R17" s="79" t="s">
        <v>16</v>
      </c>
      <c r="S17" s="79" t="s">
        <v>16</v>
      </c>
      <c r="T17" s="79">
        <f>SUM(U17,V17)</f>
        <v>0</v>
      </c>
      <c r="U17" s="79" t="s">
        <v>16</v>
      </c>
      <c r="V17" s="79" t="s">
        <v>16</v>
      </c>
      <c r="W17" s="79">
        <f>SUM(X17,Y17)</f>
        <v>0</v>
      </c>
      <c r="X17" s="79" t="s">
        <v>16</v>
      </c>
      <c r="Y17" s="79"/>
      <c r="Z17" s="79">
        <f>SUM(AA17,AD17,AG17)</f>
        <v>0</v>
      </c>
      <c r="AA17" s="79">
        <f>SUM(AB17,AC17)</f>
        <v>0</v>
      </c>
      <c r="AB17" s="79">
        <v>0</v>
      </c>
      <c r="AC17" s="79">
        <v>0</v>
      </c>
      <c r="AD17" s="79">
        <f>SUM(AE17,AF17)</f>
        <v>0</v>
      </c>
      <c r="AE17" s="79">
        <v>0</v>
      </c>
      <c r="AF17" s="79">
        <v>0</v>
      </c>
      <c r="AG17" s="79">
        <f>SUM(AH17,AI17)</f>
        <v>0</v>
      </c>
      <c r="AH17" s="79" t="s">
        <v>16</v>
      </c>
      <c r="AI17" s="79"/>
    </row>
    <row r="18" spans="1:35" ht="19.5" customHeight="1">
      <c r="A18" s="137" t="s">
        <v>172</v>
      </c>
      <c r="B18" s="137" t="s">
        <v>177</v>
      </c>
      <c r="C18" s="137" t="s">
        <v>86</v>
      </c>
      <c r="D18" s="137" t="s">
        <v>178</v>
      </c>
      <c r="E18" s="79">
        <f>SUM(F18,P18,Z18)</f>
        <v>30000</v>
      </c>
      <c r="F18" s="79">
        <f>SUM(G18,J18,M18)</f>
        <v>30000</v>
      </c>
      <c r="G18" s="79">
        <f>SUM(H18,I18)</f>
        <v>30000</v>
      </c>
      <c r="H18" s="79">
        <v>0</v>
      </c>
      <c r="I18" s="79">
        <v>30000</v>
      </c>
      <c r="J18" s="79">
        <f>SUM(K18,L18)</f>
        <v>0</v>
      </c>
      <c r="K18" s="79">
        <v>0</v>
      </c>
      <c r="L18" s="79">
        <v>0</v>
      </c>
      <c r="M18" s="79">
        <f>SUM(N18,O18)</f>
        <v>0</v>
      </c>
      <c r="N18" s="79" t="s">
        <v>16</v>
      </c>
      <c r="O18" s="79" t="s">
        <v>16</v>
      </c>
      <c r="P18" s="79">
        <f>SUM(Q18,T18,W18)</f>
        <v>0</v>
      </c>
      <c r="Q18" s="79">
        <f>SUM(R18,S18)</f>
        <v>0</v>
      </c>
      <c r="R18" s="79" t="s">
        <v>16</v>
      </c>
      <c r="S18" s="79" t="s">
        <v>16</v>
      </c>
      <c r="T18" s="79">
        <f>SUM(U18,V18)</f>
        <v>0</v>
      </c>
      <c r="U18" s="79" t="s">
        <v>16</v>
      </c>
      <c r="V18" s="79" t="s">
        <v>16</v>
      </c>
      <c r="W18" s="79">
        <f>SUM(X18,Y18)</f>
        <v>0</v>
      </c>
      <c r="X18" s="79" t="s">
        <v>16</v>
      </c>
      <c r="Y18" s="79"/>
      <c r="Z18" s="79">
        <f>SUM(AA18,AD18,AG18)</f>
        <v>0</v>
      </c>
      <c r="AA18" s="79">
        <f>SUM(AB18,AC18)</f>
        <v>0</v>
      </c>
      <c r="AB18" s="79">
        <v>0</v>
      </c>
      <c r="AC18" s="79">
        <v>0</v>
      </c>
      <c r="AD18" s="79">
        <f>SUM(AE18,AF18)</f>
        <v>0</v>
      </c>
      <c r="AE18" s="79">
        <v>0</v>
      </c>
      <c r="AF18" s="79">
        <v>0</v>
      </c>
      <c r="AG18" s="79">
        <f>SUM(AH18,AI18)</f>
        <v>0</v>
      </c>
      <c r="AH18" s="79" t="s">
        <v>16</v>
      </c>
      <c r="AI18" s="79"/>
    </row>
    <row r="19" spans="1:35" ht="19.5" customHeight="1">
      <c r="A19" s="137" t="s">
        <v>172</v>
      </c>
      <c r="B19" s="137" t="s">
        <v>90</v>
      </c>
      <c r="C19" s="137" t="s">
        <v>86</v>
      </c>
      <c r="D19" s="137" t="s">
        <v>179</v>
      </c>
      <c r="E19" s="79">
        <f>SUM(F19,P19,Z19)</f>
        <v>50000</v>
      </c>
      <c r="F19" s="79">
        <f>SUM(G19,J19,M19)</f>
        <v>50000</v>
      </c>
      <c r="G19" s="79">
        <f>SUM(H19,I19)</f>
        <v>50000</v>
      </c>
      <c r="H19" s="79">
        <v>0</v>
      </c>
      <c r="I19" s="79">
        <v>50000</v>
      </c>
      <c r="J19" s="79">
        <f>SUM(K19,L19)</f>
        <v>0</v>
      </c>
      <c r="K19" s="79">
        <v>0</v>
      </c>
      <c r="L19" s="79">
        <v>0</v>
      </c>
      <c r="M19" s="79">
        <f>SUM(N19,O19)</f>
        <v>0</v>
      </c>
      <c r="N19" s="79" t="s">
        <v>16</v>
      </c>
      <c r="O19" s="79" t="s">
        <v>16</v>
      </c>
      <c r="P19" s="79">
        <f>SUM(Q19,T19,W19)</f>
        <v>0</v>
      </c>
      <c r="Q19" s="79">
        <f>SUM(R19,S19)</f>
        <v>0</v>
      </c>
      <c r="R19" s="79" t="s">
        <v>16</v>
      </c>
      <c r="S19" s="79" t="s">
        <v>16</v>
      </c>
      <c r="T19" s="79">
        <f>SUM(U19,V19)</f>
        <v>0</v>
      </c>
      <c r="U19" s="79" t="s">
        <v>16</v>
      </c>
      <c r="V19" s="79" t="s">
        <v>16</v>
      </c>
      <c r="W19" s="79">
        <f>SUM(X19,Y19)</f>
        <v>0</v>
      </c>
      <c r="X19" s="79" t="s">
        <v>16</v>
      </c>
      <c r="Y19" s="79"/>
      <c r="Z19" s="79">
        <f>SUM(AA19,AD19,AG19)</f>
        <v>0</v>
      </c>
      <c r="AA19" s="79">
        <f>SUM(AB19,AC19)</f>
        <v>0</v>
      </c>
      <c r="AB19" s="79">
        <v>0</v>
      </c>
      <c r="AC19" s="79">
        <v>0</v>
      </c>
      <c r="AD19" s="79">
        <f>SUM(AE19,AF19)</f>
        <v>0</v>
      </c>
      <c r="AE19" s="79">
        <v>0</v>
      </c>
      <c r="AF19" s="79">
        <v>0</v>
      </c>
      <c r="AG19" s="79">
        <f>SUM(AH19,AI19)</f>
        <v>0</v>
      </c>
      <c r="AH19" s="79" t="s">
        <v>16</v>
      </c>
      <c r="AI19" s="79"/>
    </row>
    <row r="20" spans="1:35" ht="19.5" customHeight="1">
      <c r="A20" s="137" t="s">
        <v>180</v>
      </c>
      <c r="B20" s="137" t="s">
        <v>16</v>
      </c>
      <c r="C20" s="137" t="s">
        <v>16</v>
      </c>
      <c r="D20" s="137" t="s">
        <v>181</v>
      </c>
      <c r="E20" s="79">
        <f>SUM(F20,P20,Z20)</f>
        <v>88285.8</v>
      </c>
      <c r="F20" s="79">
        <f>SUM(G20,J20,M20)</f>
        <v>88285.8</v>
      </c>
      <c r="G20" s="79">
        <f>SUM(H20,I20)</f>
        <v>88285.8</v>
      </c>
      <c r="H20" s="79">
        <v>88285.8</v>
      </c>
      <c r="I20" s="79">
        <v>0</v>
      </c>
      <c r="J20" s="79">
        <f>SUM(K20,L20)</f>
        <v>0</v>
      </c>
      <c r="K20" s="79">
        <v>0</v>
      </c>
      <c r="L20" s="79">
        <v>0</v>
      </c>
      <c r="M20" s="79">
        <f>SUM(N20,O20)</f>
        <v>0</v>
      </c>
      <c r="N20" s="79" t="s">
        <v>16</v>
      </c>
      <c r="O20" s="79" t="s">
        <v>16</v>
      </c>
      <c r="P20" s="79">
        <f>SUM(Q20,T20,W20)</f>
        <v>0</v>
      </c>
      <c r="Q20" s="79">
        <f>SUM(R20,S20)</f>
        <v>0</v>
      </c>
      <c r="R20" s="79" t="s">
        <v>16</v>
      </c>
      <c r="S20" s="79" t="s">
        <v>16</v>
      </c>
      <c r="T20" s="79">
        <f>SUM(U20,V20)</f>
        <v>0</v>
      </c>
      <c r="U20" s="79" t="s">
        <v>16</v>
      </c>
      <c r="V20" s="79" t="s">
        <v>16</v>
      </c>
      <c r="W20" s="79">
        <f>SUM(X20,Y20)</f>
        <v>0</v>
      </c>
      <c r="X20" s="79" t="s">
        <v>16</v>
      </c>
      <c r="Y20" s="79"/>
      <c r="Z20" s="79">
        <f>SUM(AA20,AD20,AG20)</f>
        <v>0</v>
      </c>
      <c r="AA20" s="79">
        <f>SUM(AB20,AC20)</f>
        <v>0</v>
      </c>
      <c r="AB20" s="79">
        <v>0</v>
      </c>
      <c r="AC20" s="79">
        <v>0</v>
      </c>
      <c r="AD20" s="79">
        <f>SUM(AE20,AF20)</f>
        <v>0</v>
      </c>
      <c r="AE20" s="79">
        <v>0</v>
      </c>
      <c r="AF20" s="79">
        <v>0</v>
      </c>
      <c r="AG20" s="79">
        <f>SUM(AH20,AI20)</f>
        <v>0</v>
      </c>
      <c r="AH20" s="79" t="s">
        <v>16</v>
      </c>
      <c r="AI20" s="79"/>
    </row>
    <row r="21" spans="1:35" ht="19.5" customHeight="1">
      <c r="A21" s="137" t="s">
        <v>182</v>
      </c>
      <c r="B21" s="137" t="s">
        <v>85</v>
      </c>
      <c r="C21" s="137" t="s">
        <v>86</v>
      </c>
      <c r="D21" s="137" t="s">
        <v>183</v>
      </c>
      <c r="E21" s="79">
        <f>SUM(F21,P21,Z21)</f>
        <v>88285.8</v>
      </c>
      <c r="F21" s="79">
        <f>SUM(G21,J21,M21)</f>
        <v>88285.8</v>
      </c>
      <c r="G21" s="79">
        <f>SUM(H21,I21)</f>
        <v>88285.8</v>
      </c>
      <c r="H21" s="79">
        <v>88285.8</v>
      </c>
      <c r="I21" s="79">
        <v>0</v>
      </c>
      <c r="J21" s="79">
        <f>SUM(K21,L21)</f>
        <v>0</v>
      </c>
      <c r="K21" s="79">
        <v>0</v>
      </c>
      <c r="L21" s="79">
        <v>0</v>
      </c>
      <c r="M21" s="79">
        <f>SUM(N21,O21)</f>
        <v>0</v>
      </c>
      <c r="N21" s="79" t="s">
        <v>16</v>
      </c>
      <c r="O21" s="79" t="s">
        <v>16</v>
      </c>
      <c r="P21" s="79">
        <f>SUM(Q21,T21,W21)</f>
        <v>0</v>
      </c>
      <c r="Q21" s="79">
        <f>SUM(R21,S21)</f>
        <v>0</v>
      </c>
      <c r="R21" s="79" t="s">
        <v>16</v>
      </c>
      <c r="S21" s="79" t="s">
        <v>16</v>
      </c>
      <c r="T21" s="79">
        <f>SUM(U21,V21)</f>
        <v>0</v>
      </c>
      <c r="U21" s="79" t="s">
        <v>16</v>
      </c>
      <c r="V21" s="79" t="s">
        <v>16</v>
      </c>
      <c r="W21" s="79">
        <f>SUM(X21,Y21)</f>
        <v>0</v>
      </c>
      <c r="X21" s="79" t="s">
        <v>16</v>
      </c>
      <c r="Y21" s="79"/>
      <c r="Z21" s="79">
        <f>SUM(AA21,AD21,AG21)</f>
        <v>0</v>
      </c>
      <c r="AA21" s="79">
        <f>SUM(AB21,AC21)</f>
        <v>0</v>
      </c>
      <c r="AB21" s="79">
        <v>0</v>
      </c>
      <c r="AC21" s="79">
        <v>0</v>
      </c>
      <c r="AD21" s="79">
        <f>SUM(AE21,AF21)</f>
        <v>0</v>
      </c>
      <c r="AE21" s="79">
        <v>0</v>
      </c>
      <c r="AF21" s="79">
        <v>0</v>
      </c>
      <c r="AG21" s="79">
        <f>SUM(AH21,AI21)</f>
        <v>0</v>
      </c>
      <c r="AH21" s="79" t="s">
        <v>16</v>
      </c>
      <c r="AI21" s="79"/>
    </row>
    <row r="22" spans="1:35" ht="19.5" customHeight="1">
      <c r="A22" s="137" t="s">
        <v>184</v>
      </c>
      <c r="B22" s="137" t="s">
        <v>16</v>
      </c>
      <c r="C22" s="137" t="s">
        <v>16</v>
      </c>
      <c r="D22" s="137" t="s">
        <v>185</v>
      </c>
      <c r="E22" s="79">
        <f>SUM(F22,P22,Z22)</f>
        <v>54192</v>
      </c>
      <c r="F22" s="79">
        <f>SUM(G22,J22,M22)</f>
        <v>54192</v>
      </c>
      <c r="G22" s="79">
        <f>SUM(H22,I22)</f>
        <v>54192</v>
      </c>
      <c r="H22" s="79">
        <v>54192</v>
      </c>
      <c r="I22" s="79">
        <v>0</v>
      </c>
      <c r="J22" s="79">
        <f>SUM(K22,L22)</f>
        <v>0</v>
      </c>
      <c r="K22" s="79">
        <v>0</v>
      </c>
      <c r="L22" s="79">
        <v>0</v>
      </c>
      <c r="M22" s="79">
        <f>SUM(N22,O22)</f>
        <v>0</v>
      </c>
      <c r="N22" s="79" t="s">
        <v>16</v>
      </c>
      <c r="O22" s="79" t="s">
        <v>16</v>
      </c>
      <c r="P22" s="79">
        <f>SUM(Q22,T22,W22)</f>
        <v>0</v>
      </c>
      <c r="Q22" s="79">
        <f>SUM(R22,S22)</f>
        <v>0</v>
      </c>
      <c r="R22" s="79" t="s">
        <v>16</v>
      </c>
      <c r="S22" s="79" t="s">
        <v>16</v>
      </c>
      <c r="T22" s="79">
        <f>SUM(U22,V22)</f>
        <v>0</v>
      </c>
      <c r="U22" s="79" t="s">
        <v>16</v>
      </c>
      <c r="V22" s="79" t="s">
        <v>16</v>
      </c>
      <c r="W22" s="79">
        <f>SUM(X22,Y22)</f>
        <v>0</v>
      </c>
      <c r="X22" s="79" t="s">
        <v>16</v>
      </c>
      <c r="Y22" s="79"/>
      <c r="Z22" s="79">
        <f>SUM(AA22,AD22,AG22)</f>
        <v>0</v>
      </c>
      <c r="AA22" s="79">
        <f>SUM(AB22,AC22)</f>
        <v>0</v>
      </c>
      <c r="AB22" s="79">
        <v>0</v>
      </c>
      <c r="AC22" s="79">
        <v>0</v>
      </c>
      <c r="AD22" s="79">
        <f>SUM(AE22,AF22)</f>
        <v>0</v>
      </c>
      <c r="AE22" s="79">
        <v>0</v>
      </c>
      <c r="AF22" s="79">
        <v>0</v>
      </c>
      <c r="AG22" s="79">
        <f>SUM(AH22,AI22)</f>
        <v>0</v>
      </c>
      <c r="AH22" s="79" t="s">
        <v>16</v>
      </c>
      <c r="AI22" s="79"/>
    </row>
    <row r="23" spans="1:35" ht="19.5" customHeight="1">
      <c r="A23" s="137" t="s">
        <v>186</v>
      </c>
      <c r="B23" s="137" t="s">
        <v>85</v>
      </c>
      <c r="C23" s="137" t="s">
        <v>86</v>
      </c>
      <c r="D23" s="137" t="s">
        <v>187</v>
      </c>
      <c r="E23" s="79">
        <f>SUM(F23,P23,Z23)</f>
        <v>6192</v>
      </c>
      <c r="F23" s="79">
        <f>SUM(G23,J23,M23)</f>
        <v>6192</v>
      </c>
      <c r="G23" s="79">
        <f>SUM(H23,I23)</f>
        <v>6192</v>
      </c>
      <c r="H23" s="79">
        <v>6192</v>
      </c>
      <c r="I23" s="79">
        <v>0</v>
      </c>
      <c r="J23" s="79">
        <f>SUM(K23,L23)</f>
        <v>0</v>
      </c>
      <c r="K23" s="79">
        <v>0</v>
      </c>
      <c r="L23" s="79">
        <v>0</v>
      </c>
      <c r="M23" s="79">
        <f>SUM(N23,O23)</f>
        <v>0</v>
      </c>
      <c r="N23" s="79" t="s">
        <v>16</v>
      </c>
      <c r="O23" s="79" t="s">
        <v>16</v>
      </c>
      <c r="P23" s="79">
        <f>SUM(Q23,T23,W23)</f>
        <v>0</v>
      </c>
      <c r="Q23" s="79">
        <f>SUM(R23,S23)</f>
        <v>0</v>
      </c>
      <c r="R23" s="79" t="s">
        <v>16</v>
      </c>
      <c r="S23" s="79" t="s">
        <v>16</v>
      </c>
      <c r="T23" s="79">
        <f>SUM(U23,V23)</f>
        <v>0</v>
      </c>
      <c r="U23" s="79" t="s">
        <v>16</v>
      </c>
      <c r="V23" s="79" t="s">
        <v>16</v>
      </c>
      <c r="W23" s="79">
        <f>SUM(X23,Y23)</f>
        <v>0</v>
      </c>
      <c r="X23" s="79" t="s">
        <v>16</v>
      </c>
      <c r="Y23" s="79"/>
      <c r="Z23" s="79">
        <f>SUM(AA23,AD23,AG23)</f>
        <v>0</v>
      </c>
      <c r="AA23" s="79">
        <f>SUM(AB23,AC23)</f>
        <v>0</v>
      </c>
      <c r="AB23" s="79">
        <v>0</v>
      </c>
      <c r="AC23" s="79">
        <v>0</v>
      </c>
      <c r="AD23" s="79">
        <f>SUM(AE23,AF23)</f>
        <v>0</v>
      </c>
      <c r="AE23" s="79">
        <v>0</v>
      </c>
      <c r="AF23" s="79">
        <v>0</v>
      </c>
      <c r="AG23" s="79">
        <f>SUM(AH23,AI23)</f>
        <v>0</v>
      </c>
      <c r="AH23" s="79" t="s">
        <v>16</v>
      </c>
      <c r="AI23" s="79"/>
    </row>
    <row r="24" spans="1:35" ht="19.5" customHeight="1">
      <c r="A24" s="137" t="s">
        <v>186</v>
      </c>
      <c r="B24" s="137" t="s">
        <v>90</v>
      </c>
      <c r="C24" s="137" t="s">
        <v>86</v>
      </c>
      <c r="D24" s="137" t="s">
        <v>188</v>
      </c>
      <c r="E24" s="79">
        <f>SUM(F24,P24,Z24)</f>
        <v>48000</v>
      </c>
      <c r="F24" s="79">
        <f>SUM(G24,J24,M24)</f>
        <v>48000</v>
      </c>
      <c r="G24" s="79">
        <f>SUM(H24,I24)</f>
        <v>48000</v>
      </c>
      <c r="H24" s="79">
        <v>48000</v>
      </c>
      <c r="I24" s="79">
        <v>0</v>
      </c>
      <c r="J24" s="79">
        <f>SUM(K24,L24)</f>
        <v>0</v>
      </c>
      <c r="K24" s="79">
        <v>0</v>
      </c>
      <c r="L24" s="79">
        <v>0</v>
      </c>
      <c r="M24" s="79">
        <f>SUM(N24,O24)</f>
        <v>0</v>
      </c>
      <c r="N24" s="79" t="s">
        <v>16</v>
      </c>
      <c r="O24" s="79" t="s">
        <v>16</v>
      </c>
      <c r="P24" s="79">
        <f>SUM(Q24,T24,W24)</f>
        <v>0</v>
      </c>
      <c r="Q24" s="79">
        <f>SUM(R24,S24)</f>
        <v>0</v>
      </c>
      <c r="R24" s="79" t="s">
        <v>16</v>
      </c>
      <c r="S24" s="79" t="s">
        <v>16</v>
      </c>
      <c r="T24" s="79">
        <f>SUM(U24,V24)</f>
        <v>0</v>
      </c>
      <c r="U24" s="79" t="s">
        <v>16</v>
      </c>
      <c r="V24" s="79" t="s">
        <v>16</v>
      </c>
      <c r="W24" s="79">
        <f>SUM(X24,Y24)</f>
        <v>0</v>
      </c>
      <c r="X24" s="79" t="s">
        <v>16</v>
      </c>
      <c r="Y24" s="79"/>
      <c r="Z24" s="79">
        <f>SUM(AA24,AD24,AG24)</f>
        <v>0</v>
      </c>
      <c r="AA24" s="79">
        <f>SUM(AB24,AC24)</f>
        <v>0</v>
      </c>
      <c r="AB24" s="79">
        <v>0</v>
      </c>
      <c r="AC24" s="79">
        <v>0</v>
      </c>
      <c r="AD24" s="79">
        <f>SUM(AE24,AF24)</f>
        <v>0</v>
      </c>
      <c r="AE24" s="79">
        <v>0</v>
      </c>
      <c r="AF24" s="79">
        <v>0</v>
      </c>
      <c r="AG24" s="79">
        <f>SUM(AH24,AI24)</f>
        <v>0</v>
      </c>
      <c r="AH24" s="79" t="s">
        <v>16</v>
      </c>
      <c r="AI24" s="79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  <c r="AH1" s="37"/>
      <c r="DG1" s="38" t="s">
        <v>189</v>
      </c>
    </row>
    <row r="2" spans="1:111" ht="19.5" customHeight="1">
      <c r="A2" s="10" t="s">
        <v>190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</row>
    <row r="3" spans="1:112" ht="19.5" customHeight="1">
      <c r="A3" s="131" t="s">
        <v>5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9" t="s">
        <v>6</v>
      </c>
    </row>
    <row r="4" spans="1:111" ht="19.5" customHeight="1">
      <c r="A4" s="138" t="s">
        <v>58</v>
      </c>
      <c r="B4" s="138"/>
      <c r="C4" s="138"/>
      <c r="D4" s="138"/>
      <c r="E4" s="134" t="s">
        <v>59</v>
      </c>
      <c r="F4" s="139" t="s">
        <v>191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 t="s">
        <v>192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40" t="s">
        <v>193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 t="s">
        <v>194</v>
      </c>
      <c r="BI4" s="140"/>
      <c r="BJ4" s="140"/>
      <c r="BK4" s="140"/>
      <c r="BL4" s="140"/>
      <c r="BM4" s="140" t="s">
        <v>195</v>
      </c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 t="s">
        <v>196</v>
      </c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 t="s">
        <v>197</v>
      </c>
      <c r="CR4" s="140"/>
      <c r="CS4" s="140"/>
      <c r="CT4" s="140" t="s">
        <v>198</v>
      </c>
      <c r="CU4" s="140"/>
      <c r="CV4" s="140"/>
      <c r="CW4" s="140"/>
      <c r="CX4" s="140"/>
      <c r="CY4" s="140"/>
      <c r="CZ4" s="140" t="s">
        <v>199</v>
      </c>
      <c r="DA4" s="140"/>
      <c r="DB4" s="140"/>
      <c r="DC4" s="140" t="s">
        <v>200</v>
      </c>
      <c r="DD4" s="140"/>
      <c r="DE4" s="140"/>
      <c r="DF4" s="140"/>
      <c r="DG4" s="140"/>
    </row>
    <row r="5" spans="1:112" ht="19.5" customHeight="1">
      <c r="A5" s="138" t="s">
        <v>67</v>
      </c>
      <c r="B5" s="138"/>
      <c r="C5" s="138"/>
      <c r="D5" s="134" t="s">
        <v>69</v>
      </c>
      <c r="E5" s="134"/>
      <c r="F5" s="134" t="s">
        <v>74</v>
      </c>
      <c r="G5" s="134" t="s">
        <v>201</v>
      </c>
      <c r="H5" s="134" t="s">
        <v>202</v>
      </c>
      <c r="I5" s="134" t="s">
        <v>203</v>
      </c>
      <c r="J5" s="134" t="s">
        <v>204</v>
      </c>
      <c r="K5" s="134" t="s">
        <v>205</v>
      </c>
      <c r="L5" s="134" t="s">
        <v>206</v>
      </c>
      <c r="M5" s="134" t="s">
        <v>207</v>
      </c>
      <c r="N5" s="134" t="s">
        <v>208</v>
      </c>
      <c r="O5" s="134" t="s">
        <v>209</v>
      </c>
      <c r="P5" s="134" t="s">
        <v>210</v>
      </c>
      <c r="Q5" s="134" t="s">
        <v>211</v>
      </c>
      <c r="R5" s="134" t="s">
        <v>212</v>
      </c>
      <c r="S5" s="134" t="s">
        <v>213</v>
      </c>
      <c r="T5" s="134" t="s">
        <v>74</v>
      </c>
      <c r="U5" s="134" t="s">
        <v>214</v>
      </c>
      <c r="V5" s="134" t="s">
        <v>215</v>
      </c>
      <c r="W5" s="134" t="s">
        <v>216</v>
      </c>
      <c r="X5" s="134" t="s">
        <v>217</v>
      </c>
      <c r="Y5" s="134" t="s">
        <v>218</v>
      </c>
      <c r="Z5" s="134" t="s">
        <v>219</v>
      </c>
      <c r="AA5" s="134" t="s">
        <v>220</v>
      </c>
      <c r="AB5" s="134" t="s">
        <v>221</v>
      </c>
      <c r="AC5" s="134" t="s">
        <v>222</v>
      </c>
      <c r="AD5" s="134" t="s">
        <v>223</v>
      </c>
      <c r="AE5" s="134" t="s">
        <v>224</v>
      </c>
      <c r="AF5" s="134" t="s">
        <v>225</v>
      </c>
      <c r="AG5" s="134" t="s">
        <v>226</v>
      </c>
      <c r="AH5" s="134" t="s">
        <v>227</v>
      </c>
      <c r="AI5" s="134" t="s">
        <v>228</v>
      </c>
      <c r="AJ5" s="134" t="s">
        <v>229</v>
      </c>
      <c r="AK5" s="134" t="s">
        <v>230</v>
      </c>
      <c r="AL5" s="134" t="s">
        <v>231</v>
      </c>
      <c r="AM5" s="134" t="s">
        <v>232</v>
      </c>
      <c r="AN5" s="134" t="s">
        <v>233</v>
      </c>
      <c r="AO5" s="134" t="s">
        <v>234</v>
      </c>
      <c r="AP5" s="134" t="s">
        <v>235</v>
      </c>
      <c r="AQ5" s="134" t="s">
        <v>236</v>
      </c>
      <c r="AR5" s="134" t="s">
        <v>237</v>
      </c>
      <c r="AS5" s="134" t="s">
        <v>238</v>
      </c>
      <c r="AT5" s="134" t="s">
        <v>239</v>
      </c>
      <c r="AU5" s="134" t="s">
        <v>240</v>
      </c>
      <c r="AV5" s="134" t="s">
        <v>74</v>
      </c>
      <c r="AW5" s="134" t="s">
        <v>241</v>
      </c>
      <c r="AX5" s="134" t="s">
        <v>242</v>
      </c>
      <c r="AY5" s="134" t="s">
        <v>243</v>
      </c>
      <c r="AZ5" s="134" t="s">
        <v>244</v>
      </c>
      <c r="BA5" s="134" t="s">
        <v>245</v>
      </c>
      <c r="BB5" s="134" t="s">
        <v>246</v>
      </c>
      <c r="BC5" s="134" t="s">
        <v>212</v>
      </c>
      <c r="BD5" s="134" t="s">
        <v>247</v>
      </c>
      <c r="BE5" s="134" t="s">
        <v>248</v>
      </c>
      <c r="BF5" s="134" t="s">
        <v>249</v>
      </c>
      <c r="BG5" s="134" t="s">
        <v>250</v>
      </c>
      <c r="BH5" s="134" t="s">
        <v>74</v>
      </c>
      <c r="BI5" s="134" t="s">
        <v>251</v>
      </c>
      <c r="BJ5" s="134" t="s">
        <v>252</v>
      </c>
      <c r="BK5" s="134" t="s">
        <v>253</v>
      </c>
      <c r="BL5" s="134" t="s">
        <v>254</v>
      </c>
      <c r="BM5" s="134" t="s">
        <v>74</v>
      </c>
      <c r="BN5" s="134" t="s">
        <v>255</v>
      </c>
      <c r="BO5" s="134" t="s">
        <v>256</v>
      </c>
      <c r="BP5" s="134" t="s">
        <v>257</v>
      </c>
      <c r="BQ5" s="134" t="s">
        <v>258</v>
      </c>
      <c r="BR5" s="134" t="s">
        <v>259</v>
      </c>
      <c r="BS5" s="134" t="s">
        <v>260</v>
      </c>
      <c r="BT5" s="134" t="s">
        <v>261</v>
      </c>
      <c r="BU5" s="134" t="s">
        <v>262</v>
      </c>
      <c r="BV5" s="134" t="s">
        <v>263</v>
      </c>
      <c r="BW5" s="134" t="s">
        <v>264</v>
      </c>
      <c r="BX5" s="134" t="s">
        <v>265</v>
      </c>
      <c r="BY5" s="134" t="s">
        <v>266</v>
      </c>
      <c r="BZ5" s="134" t="s">
        <v>74</v>
      </c>
      <c r="CA5" s="134" t="s">
        <v>255</v>
      </c>
      <c r="CB5" s="134" t="s">
        <v>256</v>
      </c>
      <c r="CC5" s="134" t="s">
        <v>257</v>
      </c>
      <c r="CD5" s="134" t="s">
        <v>258</v>
      </c>
      <c r="CE5" s="134" t="s">
        <v>259</v>
      </c>
      <c r="CF5" s="134" t="s">
        <v>260</v>
      </c>
      <c r="CG5" s="134" t="s">
        <v>261</v>
      </c>
      <c r="CH5" s="134" t="s">
        <v>267</v>
      </c>
      <c r="CI5" s="134" t="s">
        <v>268</v>
      </c>
      <c r="CJ5" s="134" t="s">
        <v>269</v>
      </c>
      <c r="CK5" s="134" t="s">
        <v>270</v>
      </c>
      <c r="CL5" s="134" t="s">
        <v>262</v>
      </c>
      <c r="CM5" s="134" t="s">
        <v>263</v>
      </c>
      <c r="CN5" s="134" t="s">
        <v>271</v>
      </c>
      <c r="CO5" s="134" t="s">
        <v>265</v>
      </c>
      <c r="CP5" s="134" t="s">
        <v>196</v>
      </c>
      <c r="CQ5" s="134" t="s">
        <v>74</v>
      </c>
      <c r="CR5" s="134" t="s">
        <v>272</v>
      </c>
      <c r="CS5" s="134" t="s">
        <v>273</v>
      </c>
      <c r="CT5" s="134" t="s">
        <v>74</v>
      </c>
      <c r="CU5" s="134" t="s">
        <v>272</v>
      </c>
      <c r="CV5" s="134" t="s">
        <v>274</v>
      </c>
      <c r="CW5" s="134" t="s">
        <v>275</v>
      </c>
      <c r="CX5" s="134" t="s">
        <v>276</v>
      </c>
      <c r="CY5" s="134" t="s">
        <v>273</v>
      </c>
      <c r="CZ5" s="134" t="s">
        <v>74</v>
      </c>
      <c r="DA5" s="134" t="s">
        <v>199</v>
      </c>
      <c r="DB5" s="134" t="s">
        <v>277</v>
      </c>
      <c r="DC5" s="134" t="s">
        <v>74</v>
      </c>
      <c r="DD5" s="134" t="s">
        <v>278</v>
      </c>
      <c r="DE5" s="134" t="s">
        <v>279</v>
      </c>
      <c r="DF5" s="134" t="s">
        <v>280</v>
      </c>
      <c r="DG5" s="134" t="s">
        <v>200</v>
      </c>
    </row>
    <row r="6" spans="1:111" ht="30.75" customHeight="1">
      <c r="A6" s="141" t="s">
        <v>79</v>
      </c>
      <c r="B6" s="142" t="s">
        <v>80</v>
      </c>
      <c r="C6" s="141" t="s">
        <v>81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 t="s">
        <v>281</v>
      </c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</row>
    <row r="7" spans="1:112" ht="19.5" customHeight="1">
      <c r="A7" s="137" t="s">
        <v>16</v>
      </c>
      <c r="B7" s="137" t="s">
        <v>16</v>
      </c>
      <c r="C7" s="137" t="s">
        <v>16</v>
      </c>
      <c r="D7" s="137" t="s">
        <v>59</v>
      </c>
      <c r="E7" s="79">
        <f>SUM(F7,T7,AV7,BH7,BM7,BZ7,CQ7,CT7,CZ7,DC7)</f>
        <v>4709787.98</v>
      </c>
      <c r="F7" s="79">
        <v>3684845.98</v>
      </c>
      <c r="G7" s="79">
        <v>908916</v>
      </c>
      <c r="H7" s="79">
        <v>1250880</v>
      </c>
      <c r="I7" s="79">
        <v>75743</v>
      </c>
      <c r="J7" s="79">
        <v>0</v>
      </c>
      <c r="K7" s="79">
        <v>88285.8</v>
      </c>
      <c r="L7" s="79">
        <v>464707.36</v>
      </c>
      <c r="M7" s="79">
        <v>185882.94</v>
      </c>
      <c r="N7" s="79">
        <v>202199.61</v>
      </c>
      <c r="O7" s="79">
        <v>55814.4</v>
      </c>
      <c r="P7" s="79">
        <v>97266.57</v>
      </c>
      <c r="Q7" s="79">
        <v>346750.3</v>
      </c>
      <c r="R7" s="79">
        <v>0</v>
      </c>
      <c r="S7" s="79">
        <v>8400</v>
      </c>
      <c r="T7" s="79">
        <v>970750</v>
      </c>
      <c r="U7" s="79">
        <v>513750</v>
      </c>
      <c r="V7" s="79">
        <v>15000</v>
      </c>
      <c r="W7" s="79">
        <v>0</v>
      </c>
      <c r="X7" s="79">
        <v>0</v>
      </c>
      <c r="Y7" s="79">
        <v>3000</v>
      </c>
      <c r="Z7" s="79">
        <v>25000</v>
      </c>
      <c r="AA7" s="79">
        <v>70000</v>
      </c>
      <c r="AB7" s="79">
        <v>0</v>
      </c>
      <c r="AC7" s="79">
        <v>0</v>
      </c>
      <c r="AD7" s="79">
        <v>222500</v>
      </c>
      <c r="AE7" s="79">
        <v>0</v>
      </c>
      <c r="AF7" s="79">
        <v>30000</v>
      </c>
      <c r="AG7" s="79">
        <v>0</v>
      </c>
      <c r="AH7" s="79">
        <v>0</v>
      </c>
      <c r="AI7" s="79">
        <v>10000</v>
      </c>
      <c r="AJ7" s="79">
        <v>0</v>
      </c>
      <c r="AK7" s="79">
        <v>0</v>
      </c>
      <c r="AL7" s="79">
        <v>0</v>
      </c>
      <c r="AM7" s="79">
        <v>0</v>
      </c>
      <c r="AN7" s="79">
        <v>0</v>
      </c>
      <c r="AO7" s="79">
        <v>0</v>
      </c>
      <c r="AP7" s="79">
        <v>0</v>
      </c>
      <c r="AQ7" s="79">
        <v>0</v>
      </c>
      <c r="AR7" s="79">
        <v>31500</v>
      </c>
      <c r="AS7" s="79">
        <v>0</v>
      </c>
      <c r="AT7" s="79">
        <v>0</v>
      </c>
      <c r="AU7" s="79">
        <v>50000</v>
      </c>
      <c r="AV7" s="79">
        <v>54192</v>
      </c>
      <c r="AW7" s="79">
        <v>0</v>
      </c>
      <c r="AX7" s="79">
        <v>0</v>
      </c>
      <c r="AY7" s="79">
        <v>0</v>
      </c>
      <c r="AZ7" s="79">
        <v>0</v>
      </c>
      <c r="BA7" s="79">
        <v>5460</v>
      </c>
      <c r="BB7" s="79">
        <v>0</v>
      </c>
      <c r="BC7" s="79">
        <v>0</v>
      </c>
      <c r="BD7" s="79">
        <v>0</v>
      </c>
      <c r="BE7" s="79">
        <v>732</v>
      </c>
      <c r="BF7" s="79">
        <v>0</v>
      </c>
      <c r="BG7" s="79">
        <v>48000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  <c r="BN7" s="79">
        <v>0</v>
      </c>
      <c r="BO7" s="79">
        <v>0</v>
      </c>
      <c r="BP7" s="79">
        <v>0</v>
      </c>
      <c r="BQ7" s="79">
        <v>0</v>
      </c>
      <c r="BR7" s="79">
        <v>0</v>
      </c>
      <c r="BS7" s="79">
        <v>0</v>
      </c>
      <c r="BT7" s="79">
        <v>0</v>
      </c>
      <c r="BU7" s="79">
        <v>0</v>
      </c>
      <c r="BV7" s="79">
        <v>0</v>
      </c>
      <c r="BW7" s="79">
        <v>0</v>
      </c>
      <c r="BX7" s="79">
        <v>0</v>
      </c>
      <c r="BY7" s="79">
        <v>0</v>
      </c>
      <c r="BZ7" s="79">
        <v>0</v>
      </c>
      <c r="CA7" s="79">
        <v>0</v>
      </c>
      <c r="CB7" s="79">
        <v>0</v>
      </c>
      <c r="CC7" s="79">
        <v>0</v>
      </c>
      <c r="CD7" s="79">
        <v>0</v>
      </c>
      <c r="CE7" s="79">
        <v>0</v>
      </c>
      <c r="CF7" s="79">
        <v>0</v>
      </c>
      <c r="CG7" s="79">
        <v>0</v>
      </c>
      <c r="CH7" s="79">
        <v>0</v>
      </c>
      <c r="CI7" s="79">
        <v>0</v>
      </c>
      <c r="CJ7" s="79">
        <v>0</v>
      </c>
      <c r="CK7" s="79">
        <v>0</v>
      </c>
      <c r="CL7" s="79">
        <v>0</v>
      </c>
      <c r="CM7" s="79">
        <v>0</v>
      </c>
      <c r="CN7" s="79">
        <v>0</v>
      </c>
      <c r="CO7" s="79">
        <v>0</v>
      </c>
      <c r="CP7" s="79">
        <v>0</v>
      </c>
      <c r="CQ7" s="79">
        <v>0</v>
      </c>
      <c r="CR7" s="79">
        <v>0</v>
      </c>
      <c r="CS7" s="79">
        <v>0</v>
      </c>
      <c r="CT7" s="79">
        <v>0</v>
      </c>
      <c r="CU7" s="79">
        <v>0</v>
      </c>
      <c r="CV7" s="79">
        <v>0</v>
      </c>
      <c r="CW7" s="79">
        <v>0</v>
      </c>
      <c r="CX7" s="79">
        <v>0</v>
      </c>
      <c r="CY7" s="79">
        <v>0</v>
      </c>
      <c r="CZ7" s="79">
        <v>0</v>
      </c>
      <c r="DA7" s="79">
        <v>0</v>
      </c>
      <c r="DB7" s="79">
        <v>0</v>
      </c>
      <c r="DC7" s="79">
        <v>0</v>
      </c>
      <c r="DD7" s="79">
        <v>0</v>
      </c>
      <c r="DE7" s="79">
        <v>0</v>
      </c>
      <c r="DF7" s="79">
        <v>0</v>
      </c>
      <c r="DG7" s="79">
        <v>0</v>
      </c>
    </row>
    <row r="8" spans="1:112" ht="19.5" customHeight="1">
      <c r="A8" s="137" t="s">
        <v>16</v>
      </c>
      <c r="B8" s="137" t="s">
        <v>16</v>
      </c>
      <c r="C8" s="137" t="s">
        <v>16</v>
      </c>
      <c r="D8" s="137" t="s">
        <v>282</v>
      </c>
      <c r="E8" s="79">
        <f>SUM(F8,T8,AV8,BH8,BM8,BZ8,CQ8,CT8,CZ8,DC8)</f>
        <v>3454433.37</v>
      </c>
      <c r="F8" s="79">
        <v>2429491.37</v>
      </c>
      <c r="G8" s="79">
        <v>908916</v>
      </c>
      <c r="H8" s="79">
        <v>1250880</v>
      </c>
      <c r="I8" s="79">
        <v>75743</v>
      </c>
      <c r="J8" s="79">
        <v>0</v>
      </c>
      <c r="K8" s="79">
        <v>88285.8</v>
      </c>
      <c r="L8" s="79">
        <v>0</v>
      </c>
      <c r="M8" s="79">
        <v>0</v>
      </c>
      <c r="N8" s="79">
        <v>0</v>
      </c>
      <c r="O8" s="79">
        <v>0</v>
      </c>
      <c r="P8" s="79">
        <v>97266.57</v>
      </c>
      <c r="Q8" s="79">
        <v>0</v>
      </c>
      <c r="R8" s="79">
        <v>0</v>
      </c>
      <c r="S8" s="79">
        <v>8400</v>
      </c>
      <c r="T8" s="79">
        <v>970750</v>
      </c>
      <c r="U8" s="79">
        <v>513750</v>
      </c>
      <c r="V8" s="79">
        <v>15000</v>
      </c>
      <c r="W8" s="79">
        <v>0</v>
      </c>
      <c r="X8" s="79">
        <v>0</v>
      </c>
      <c r="Y8" s="79">
        <v>3000</v>
      </c>
      <c r="Z8" s="79">
        <v>25000</v>
      </c>
      <c r="AA8" s="79">
        <v>70000</v>
      </c>
      <c r="AB8" s="79">
        <v>0</v>
      </c>
      <c r="AC8" s="79">
        <v>0</v>
      </c>
      <c r="AD8" s="79">
        <v>222500</v>
      </c>
      <c r="AE8" s="79">
        <v>0</v>
      </c>
      <c r="AF8" s="79">
        <v>30000</v>
      </c>
      <c r="AG8" s="79">
        <v>0</v>
      </c>
      <c r="AH8" s="79">
        <v>0</v>
      </c>
      <c r="AI8" s="79">
        <v>10000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0</v>
      </c>
      <c r="AQ8" s="79">
        <v>0</v>
      </c>
      <c r="AR8" s="79">
        <v>31500</v>
      </c>
      <c r="AS8" s="79">
        <v>0</v>
      </c>
      <c r="AT8" s="79">
        <v>0</v>
      </c>
      <c r="AU8" s="79">
        <v>50000</v>
      </c>
      <c r="AV8" s="79">
        <v>54192</v>
      </c>
      <c r="AW8" s="79">
        <v>0</v>
      </c>
      <c r="AX8" s="79">
        <v>0</v>
      </c>
      <c r="AY8" s="79">
        <v>0</v>
      </c>
      <c r="AZ8" s="79">
        <v>0</v>
      </c>
      <c r="BA8" s="79">
        <v>5460</v>
      </c>
      <c r="BB8" s="79">
        <v>0</v>
      </c>
      <c r="BC8" s="79">
        <v>0</v>
      </c>
      <c r="BD8" s="79">
        <v>0</v>
      </c>
      <c r="BE8" s="79">
        <v>732</v>
      </c>
      <c r="BF8" s="79">
        <v>0</v>
      </c>
      <c r="BG8" s="79">
        <v>48000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  <c r="BN8" s="79">
        <v>0</v>
      </c>
      <c r="BO8" s="79">
        <v>0</v>
      </c>
      <c r="BP8" s="79">
        <v>0</v>
      </c>
      <c r="BQ8" s="79">
        <v>0</v>
      </c>
      <c r="BR8" s="79">
        <v>0</v>
      </c>
      <c r="BS8" s="79">
        <v>0</v>
      </c>
      <c r="BT8" s="79">
        <v>0</v>
      </c>
      <c r="BU8" s="79">
        <v>0</v>
      </c>
      <c r="BV8" s="79">
        <v>0</v>
      </c>
      <c r="BW8" s="79">
        <v>0</v>
      </c>
      <c r="BX8" s="79">
        <v>0</v>
      </c>
      <c r="BY8" s="79">
        <v>0</v>
      </c>
      <c r="BZ8" s="79">
        <v>0</v>
      </c>
      <c r="CA8" s="79">
        <v>0</v>
      </c>
      <c r="CB8" s="79">
        <v>0</v>
      </c>
      <c r="CC8" s="79">
        <v>0</v>
      </c>
      <c r="CD8" s="79">
        <v>0</v>
      </c>
      <c r="CE8" s="79">
        <v>0</v>
      </c>
      <c r="CF8" s="79">
        <v>0</v>
      </c>
      <c r="CG8" s="79">
        <v>0</v>
      </c>
      <c r="CH8" s="79">
        <v>0</v>
      </c>
      <c r="CI8" s="79">
        <v>0</v>
      </c>
      <c r="CJ8" s="79">
        <v>0</v>
      </c>
      <c r="CK8" s="79">
        <v>0</v>
      </c>
      <c r="CL8" s="79">
        <v>0</v>
      </c>
      <c r="CM8" s="79">
        <v>0</v>
      </c>
      <c r="CN8" s="79">
        <v>0</v>
      </c>
      <c r="CO8" s="79">
        <v>0</v>
      </c>
      <c r="CP8" s="79">
        <v>0</v>
      </c>
      <c r="CQ8" s="79">
        <v>0</v>
      </c>
      <c r="CR8" s="79">
        <v>0</v>
      </c>
      <c r="CS8" s="79">
        <v>0</v>
      </c>
      <c r="CT8" s="79">
        <v>0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  <c r="DD8" s="79">
        <v>0</v>
      </c>
      <c r="DE8" s="79">
        <v>0</v>
      </c>
      <c r="DF8" s="79">
        <v>0</v>
      </c>
      <c r="DG8" s="79">
        <v>0</v>
      </c>
    </row>
    <row r="9" spans="1:112" ht="19.5" customHeight="1">
      <c r="A9" s="137" t="s">
        <v>16</v>
      </c>
      <c r="B9" s="137" t="s">
        <v>16</v>
      </c>
      <c r="C9" s="137" t="s">
        <v>16</v>
      </c>
      <c r="D9" s="137" t="s">
        <v>283</v>
      </c>
      <c r="E9" s="79">
        <f>SUM(F9,T9,AV9,BH9,BM9,BZ9,CQ9,CT9,CZ9,DC9)</f>
        <v>3454433.37</v>
      </c>
      <c r="F9" s="79">
        <v>2429491.37</v>
      </c>
      <c r="G9" s="79">
        <v>908916</v>
      </c>
      <c r="H9" s="79">
        <v>1250880</v>
      </c>
      <c r="I9" s="79">
        <v>75743</v>
      </c>
      <c r="J9" s="79">
        <v>0</v>
      </c>
      <c r="K9" s="79">
        <v>88285.8</v>
      </c>
      <c r="L9" s="79">
        <v>0</v>
      </c>
      <c r="M9" s="79">
        <v>0</v>
      </c>
      <c r="N9" s="79">
        <v>0</v>
      </c>
      <c r="O9" s="79">
        <v>0</v>
      </c>
      <c r="P9" s="79">
        <v>97266.57</v>
      </c>
      <c r="Q9" s="79">
        <v>0</v>
      </c>
      <c r="R9" s="79">
        <v>0</v>
      </c>
      <c r="S9" s="79">
        <v>8400</v>
      </c>
      <c r="T9" s="79">
        <v>970750</v>
      </c>
      <c r="U9" s="79">
        <v>513750</v>
      </c>
      <c r="V9" s="79">
        <v>15000</v>
      </c>
      <c r="W9" s="79">
        <v>0</v>
      </c>
      <c r="X9" s="79">
        <v>0</v>
      </c>
      <c r="Y9" s="79">
        <v>3000</v>
      </c>
      <c r="Z9" s="79">
        <v>25000</v>
      </c>
      <c r="AA9" s="79">
        <v>70000</v>
      </c>
      <c r="AB9" s="79">
        <v>0</v>
      </c>
      <c r="AC9" s="79">
        <v>0</v>
      </c>
      <c r="AD9" s="79">
        <v>222500</v>
      </c>
      <c r="AE9" s="79">
        <v>0</v>
      </c>
      <c r="AF9" s="79">
        <v>30000</v>
      </c>
      <c r="AG9" s="79">
        <v>0</v>
      </c>
      <c r="AH9" s="79">
        <v>0</v>
      </c>
      <c r="AI9" s="79">
        <v>10000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Q9" s="79">
        <v>0</v>
      </c>
      <c r="AR9" s="79">
        <v>31500</v>
      </c>
      <c r="AS9" s="79">
        <v>0</v>
      </c>
      <c r="AT9" s="79">
        <v>0</v>
      </c>
      <c r="AU9" s="79">
        <v>50000</v>
      </c>
      <c r="AV9" s="79">
        <v>54192</v>
      </c>
      <c r="AW9" s="79">
        <v>0</v>
      </c>
      <c r="AX9" s="79">
        <v>0</v>
      </c>
      <c r="AY9" s="79">
        <v>0</v>
      </c>
      <c r="AZ9" s="79">
        <v>0</v>
      </c>
      <c r="BA9" s="79">
        <v>5460</v>
      </c>
      <c r="BB9" s="79">
        <v>0</v>
      </c>
      <c r="BC9" s="79">
        <v>0</v>
      </c>
      <c r="BD9" s="79">
        <v>0</v>
      </c>
      <c r="BE9" s="79">
        <v>732</v>
      </c>
      <c r="BF9" s="79">
        <v>0</v>
      </c>
      <c r="BG9" s="79">
        <v>48000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  <c r="BN9" s="79">
        <v>0</v>
      </c>
      <c r="BO9" s="79">
        <v>0</v>
      </c>
      <c r="BP9" s="79">
        <v>0</v>
      </c>
      <c r="BQ9" s="79">
        <v>0</v>
      </c>
      <c r="BR9" s="79">
        <v>0</v>
      </c>
      <c r="BS9" s="79">
        <v>0</v>
      </c>
      <c r="BT9" s="79">
        <v>0</v>
      </c>
      <c r="BU9" s="79">
        <v>0</v>
      </c>
      <c r="BV9" s="79">
        <v>0</v>
      </c>
      <c r="BW9" s="79">
        <v>0</v>
      </c>
      <c r="BX9" s="79">
        <v>0</v>
      </c>
      <c r="BY9" s="79">
        <v>0</v>
      </c>
      <c r="BZ9" s="79">
        <v>0</v>
      </c>
      <c r="CA9" s="79">
        <v>0</v>
      </c>
      <c r="CB9" s="79">
        <v>0</v>
      </c>
      <c r="CC9" s="79">
        <v>0</v>
      </c>
      <c r="CD9" s="79">
        <v>0</v>
      </c>
      <c r="CE9" s="79">
        <v>0</v>
      </c>
      <c r="CF9" s="79">
        <v>0</v>
      </c>
      <c r="CG9" s="79">
        <v>0</v>
      </c>
      <c r="CH9" s="79">
        <v>0</v>
      </c>
      <c r="CI9" s="79">
        <v>0</v>
      </c>
      <c r="CJ9" s="79">
        <v>0</v>
      </c>
      <c r="CK9" s="79">
        <v>0</v>
      </c>
      <c r="CL9" s="79">
        <v>0</v>
      </c>
      <c r="CM9" s="79">
        <v>0</v>
      </c>
      <c r="CN9" s="79">
        <v>0</v>
      </c>
      <c r="CO9" s="79">
        <v>0</v>
      </c>
      <c r="CP9" s="79">
        <v>0</v>
      </c>
      <c r="CQ9" s="79">
        <v>0</v>
      </c>
      <c r="CR9" s="79">
        <v>0</v>
      </c>
      <c r="CS9" s="79">
        <v>0</v>
      </c>
      <c r="CT9" s="79">
        <v>0</v>
      </c>
      <c r="CU9" s="79">
        <v>0</v>
      </c>
      <c r="CV9" s="79">
        <v>0</v>
      </c>
      <c r="CW9" s="79">
        <v>0</v>
      </c>
      <c r="CX9" s="79">
        <v>0</v>
      </c>
      <c r="CY9" s="79">
        <v>0</v>
      </c>
      <c r="CZ9" s="79">
        <v>0</v>
      </c>
      <c r="DA9" s="79">
        <v>0</v>
      </c>
      <c r="DB9" s="79">
        <v>0</v>
      </c>
      <c r="DC9" s="79">
        <v>0</v>
      </c>
      <c r="DD9" s="79">
        <v>0</v>
      </c>
      <c r="DE9" s="79">
        <v>0</v>
      </c>
      <c r="DF9" s="79">
        <v>0</v>
      </c>
      <c r="DG9" s="79">
        <v>0</v>
      </c>
    </row>
    <row r="10" spans="1:112" ht="19.5" customHeight="1">
      <c r="A10" s="137" t="s">
        <v>83</v>
      </c>
      <c r="B10" s="137" t="s">
        <v>84</v>
      </c>
      <c r="C10" s="137" t="s">
        <v>85</v>
      </c>
      <c r="D10" s="137" t="s">
        <v>284</v>
      </c>
      <c r="E10" s="79">
        <f>SUM(F10,T10,AV10,BH10,BM10,BZ10,CQ10,CT10,CZ10,DC10)</f>
        <v>3003433.37</v>
      </c>
      <c r="F10" s="79">
        <v>2429491.37</v>
      </c>
      <c r="G10" s="79">
        <v>908916</v>
      </c>
      <c r="H10" s="79">
        <v>1250880</v>
      </c>
      <c r="I10" s="79">
        <v>75743</v>
      </c>
      <c r="J10" s="79">
        <v>0</v>
      </c>
      <c r="K10" s="79">
        <v>88285.8</v>
      </c>
      <c r="L10" s="79">
        <v>0</v>
      </c>
      <c r="M10" s="79">
        <v>0</v>
      </c>
      <c r="N10" s="79">
        <v>0</v>
      </c>
      <c r="O10" s="79">
        <v>0</v>
      </c>
      <c r="P10" s="79">
        <v>97266.57</v>
      </c>
      <c r="Q10" s="79">
        <v>0</v>
      </c>
      <c r="R10" s="79">
        <v>0</v>
      </c>
      <c r="S10" s="79">
        <v>8400</v>
      </c>
      <c r="T10" s="79">
        <v>519750</v>
      </c>
      <c r="U10" s="79">
        <v>127750</v>
      </c>
      <c r="V10" s="79">
        <v>10000</v>
      </c>
      <c r="W10" s="79">
        <v>0</v>
      </c>
      <c r="X10" s="79">
        <v>0</v>
      </c>
      <c r="Y10" s="79">
        <v>1500</v>
      </c>
      <c r="Z10" s="79">
        <v>15000</v>
      </c>
      <c r="AA10" s="79">
        <v>65000</v>
      </c>
      <c r="AB10" s="79">
        <v>0</v>
      </c>
      <c r="AC10" s="79">
        <v>0</v>
      </c>
      <c r="AD10" s="79">
        <v>185000</v>
      </c>
      <c r="AE10" s="79">
        <v>0</v>
      </c>
      <c r="AF10" s="79">
        <v>30000</v>
      </c>
      <c r="AG10" s="79">
        <v>0</v>
      </c>
      <c r="AH10" s="79">
        <v>0</v>
      </c>
      <c r="AI10" s="79">
        <v>10000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25500</v>
      </c>
      <c r="AS10" s="79">
        <v>0</v>
      </c>
      <c r="AT10" s="79">
        <v>0</v>
      </c>
      <c r="AU10" s="79">
        <v>50000</v>
      </c>
      <c r="AV10" s="79">
        <v>54192</v>
      </c>
      <c r="AW10" s="79">
        <v>0</v>
      </c>
      <c r="AX10" s="79">
        <v>0</v>
      </c>
      <c r="AY10" s="79">
        <v>0</v>
      </c>
      <c r="AZ10" s="79">
        <v>0</v>
      </c>
      <c r="BA10" s="79">
        <v>5460</v>
      </c>
      <c r="BB10" s="79">
        <v>0</v>
      </c>
      <c r="BC10" s="79">
        <v>0</v>
      </c>
      <c r="BD10" s="79">
        <v>0</v>
      </c>
      <c r="BE10" s="79">
        <v>732</v>
      </c>
      <c r="BF10" s="79">
        <v>0</v>
      </c>
      <c r="BG10" s="79">
        <v>48000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  <c r="BN10" s="79">
        <v>0</v>
      </c>
      <c r="BO10" s="79">
        <v>0</v>
      </c>
      <c r="BP10" s="79">
        <v>0</v>
      </c>
      <c r="BQ10" s="79">
        <v>0</v>
      </c>
      <c r="BR10" s="79">
        <v>0</v>
      </c>
      <c r="BS10" s="79">
        <v>0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79">
        <v>0</v>
      </c>
      <c r="BZ10" s="79">
        <v>0</v>
      </c>
      <c r="CA10" s="79">
        <v>0</v>
      </c>
      <c r="CB10" s="79">
        <v>0</v>
      </c>
      <c r="CC10" s="79">
        <v>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0</v>
      </c>
      <c r="CQ10" s="79">
        <v>0</v>
      </c>
      <c r="CR10" s="79">
        <v>0</v>
      </c>
      <c r="CS10" s="79">
        <v>0</v>
      </c>
      <c r="CT10" s="79">
        <v>0</v>
      </c>
      <c r="CU10" s="79">
        <v>0</v>
      </c>
      <c r="CV10" s="79">
        <v>0</v>
      </c>
      <c r="CW10" s="79">
        <v>0</v>
      </c>
      <c r="CX10" s="79">
        <v>0</v>
      </c>
      <c r="CY10" s="79">
        <v>0</v>
      </c>
      <c r="CZ10" s="79">
        <v>0</v>
      </c>
      <c r="DA10" s="79">
        <v>0</v>
      </c>
      <c r="DB10" s="79">
        <v>0</v>
      </c>
      <c r="DC10" s="79">
        <v>0</v>
      </c>
      <c r="DD10" s="79">
        <v>0</v>
      </c>
      <c r="DE10" s="79">
        <v>0</v>
      </c>
      <c r="DF10" s="79">
        <v>0</v>
      </c>
      <c r="DG10" s="79">
        <v>0</v>
      </c>
    </row>
    <row r="11" spans="1:112" ht="19.5" customHeight="1">
      <c r="A11" s="137" t="s">
        <v>83</v>
      </c>
      <c r="B11" s="137" t="s">
        <v>84</v>
      </c>
      <c r="C11" s="137" t="s">
        <v>88</v>
      </c>
      <c r="D11" s="137" t="s">
        <v>285</v>
      </c>
      <c r="E11" s="79">
        <f>SUM(F11,T11,AV11,BH11,BM11,BZ11,CQ11,CT11,CZ11,DC11)</f>
        <v>150000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150000</v>
      </c>
      <c r="U11" s="79">
        <v>150000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  <c r="DD11" s="79">
        <v>0</v>
      </c>
      <c r="DE11" s="79">
        <v>0</v>
      </c>
      <c r="DF11" s="79">
        <v>0</v>
      </c>
      <c r="DG11" s="79">
        <v>0</v>
      </c>
    </row>
    <row r="12" spans="1:112" ht="19.5" customHeight="1">
      <c r="A12" s="137" t="s">
        <v>83</v>
      </c>
      <c r="B12" s="137" t="s">
        <v>84</v>
      </c>
      <c r="C12" s="137" t="s">
        <v>90</v>
      </c>
      <c r="D12" s="137" t="s">
        <v>286</v>
      </c>
      <c r="E12" s="79">
        <f>SUM(F12,T12,AV12,BH12,BM12,BZ12,CQ12,CT12,CZ12,DC12)</f>
        <v>301000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301000</v>
      </c>
      <c r="U12" s="79">
        <v>236000</v>
      </c>
      <c r="V12" s="79">
        <v>5000</v>
      </c>
      <c r="W12" s="79">
        <v>0</v>
      </c>
      <c r="X12" s="79">
        <v>0</v>
      </c>
      <c r="Y12" s="79">
        <v>1500</v>
      </c>
      <c r="Z12" s="79">
        <v>10000</v>
      </c>
      <c r="AA12" s="79">
        <v>5000</v>
      </c>
      <c r="AB12" s="79">
        <v>0</v>
      </c>
      <c r="AC12" s="79">
        <v>0</v>
      </c>
      <c r="AD12" s="79">
        <v>37500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6000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0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0</v>
      </c>
      <c r="CQ12" s="79">
        <v>0</v>
      </c>
      <c r="CR12" s="79">
        <v>0</v>
      </c>
      <c r="CS12" s="79">
        <v>0</v>
      </c>
      <c r="CT12" s="79">
        <v>0</v>
      </c>
      <c r="CU12" s="79">
        <v>0</v>
      </c>
      <c r="CV12" s="79">
        <v>0</v>
      </c>
      <c r="CW12" s="79">
        <v>0</v>
      </c>
      <c r="CX12" s="79">
        <v>0</v>
      </c>
      <c r="CY12" s="79">
        <v>0</v>
      </c>
      <c r="CZ12" s="79">
        <v>0</v>
      </c>
      <c r="DA12" s="79">
        <v>0</v>
      </c>
      <c r="DB12" s="79">
        <v>0</v>
      </c>
      <c r="DC12" s="79">
        <v>0</v>
      </c>
      <c r="DD12" s="79">
        <v>0</v>
      </c>
      <c r="DE12" s="79">
        <v>0</v>
      </c>
      <c r="DF12" s="79">
        <v>0</v>
      </c>
      <c r="DG12" s="79">
        <v>0</v>
      </c>
    </row>
    <row r="13" spans="1:112" ht="19.5" customHeight="1">
      <c r="A13" s="137" t="s">
        <v>16</v>
      </c>
      <c r="B13" s="137" t="s">
        <v>16</v>
      </c>
      <c r="C13" s="137" t="s">
        <v>16</v>
      </c>
      <c r="D13" s="137" t="s">
        <v>287</v>
      </c>
      <c r="E13" s="79">
        <f>SUM(F13,T13,AV13,BH13,BM13,BZ13,CQ13,CT13,CZ13,DC13)</f>
        <v>650590.3</v>
      </c>
      <c r="F13" s="79">
        <v>650590.3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464707.36</v>
      </c>
      <c r="M13" s="79">
        <v>185882.94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0</v>
      </c>
      <c r="BO13" s="79">
        <v>0</v>
      </c>
      <c r="BP13" s="79">
        <v>0</v>
      </c>
      <c r="BQ13" s="79">
        <v>0</v>
      </c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0</v>
      </c>
      <c r="BY13" s="79">
        <v>0</v>
      </c>
      <c r="BZ13" s="79">
        <v>0</v>
      </c>
      <c r="CA13" s="79">
        <v>0</v>
      </c>
      <c r="CB13" s="79">
        <v>0</v>
      </c>
      <c r="CC13" s="79">
        <v>0</v>
      </c>
      <c r="CD13" s="79">
        <v>0</v>
      </c>
      <c r="CE13" s="79">
        <v>0</v>
      </c>
      <c r="CF13" s="79">
        <v>0</v>
      </c>
      <c r="CG13" s="79">
        <v>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0</v>
      </c>
      <c r="CN13" s="79">
        <v>0</v>
      </c>
      <c r="CO13" s="79">
        <v>0</v>
      </c>
      <c r="CP13" s="79">
        <v>0</v>
      </c>
      <c r="CQ13" s="79">
        <v>0</v>
      </c>
      <c r="CR13" s="79">
        <v>0</v>
      </c>
      <c r="CS13" s="79">
        <v>0</v>
      </c>
      <c r="CT13" s="79">
        <v>0</v>
      </c>
      <c r="CU13" s="79">
        <v>0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0</v>
      </c>
      <c r="DC13" s="79">
        <v>0</v>
      </c>
      <c r="DD13" s="79">
        <v>0</v>
      </c>
      <c r="DE13" s="79">
        <v>0</v>
      </c>
      <c r="DF13" s="79">
        <v>0</v>
      </c>
      <c r="DG13" s="79">
        <v>0</v>
      </c>
    </row>
    <row r="14" spans="1:112" ht="19.5" customHeight="1">
      <c r="A14" s="137" t="s">
        <v>16</v>
      </c>
      <c r="B14" s="137" t="s">
        <v>16</v>
      </c>
      <c r="C14" s="137" t="s">
        <v>16</v>
      </c>
      <c r="D14" s="137" t="s">
        <v>288</v>
      </c>
      <c r="E14" s="79">
        <f>SUM(F14,T14,AV14,BH14,BM14,BZ14,CQ14,CT14,CZ14,DC14)</f>
        <v>650590.3</v>
      </c>
      <c r="F14" s="79">
        <v>650590.3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464707.36</v>
      </c>
      <c r="M14" s="79">
        <v>185882.94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0</v>
      </c>
      <c r="CA14" s="79">
        <v>0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0</v>
      </c>
      <c r="CJ14" s="79">
        <v>0</v>
      </c>
      <c r="CK14" s="79">
        <v>0</v>
      </c>
      <c r="CL14" s="79">
        <v>0</v>
      </c>
      <c r="CM14" s="79">
        <v>0</v>
      </c>
      <c r="CN14" s="79">
        <v>0</v>
      </c>
      <c r="CO14" s="79">
        <v>0</v>
      </c>
      <c r="CP14" s="79">
        <v>0</v>
      </c>
      <c r="CQ14" s="79">
        <v>0</v>
      </c>
      <c r="CR14" s="79">
        <v>0</v>
      </c>
      <c r="CS14" s="79">
        <v>0</v>
      </c>
      <c r="CT14" s="79">
        <v>0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</row>
    <row r="15" spans="1:112" ht="19.5" customHeight="1">
      <c r="A15" s="137" t="s">
        <v>92</v>
      </c>
      <c r="B15" s="137" t="s">
        <v>93</v>
      </c>
      <c r="C15" s="137" t="s">
        <v>93</v>
      </c>
      <c r="D15" s="137" t="s">
        <v>289</v>
      </c>
      <c r="E15" s="79">
        <f>SUM(F15,T15,AV15,BH15,BM15,BZ15,CQ15,CT15,CZ15,DC15)</f>
        <v>464707.36</v>
      </c>
      <c r="F15" s="79">
        <v>464707.36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464707.36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  <c r="BN15" s="79">
        <v>0</v>
      </c>
      <c r="BO15" s="79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0</v>
      </c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I15" s="79">
        <v>0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0</v>
      </c>
      <c r="CR15" s="79">
        <v>0</v>
      </c>
      <c r="CS15" s="79">
        <v>0</v>
      </c>
      <c r="CT15" s="79">
        <v>0</v>
      </c>
      <c r="CU15" s="79">
        <v>0</v>
      </c>
      <c r="CV15" s="79">
        <v>0</v>
      </c>
      <c r="CW15" s="79">
        <v>0</v>
      </c>
      <c r="CX15" s="79">
        <v>0</v>
      </c>
      <c r="CY15" s="79">
        <v>0</v>
      </c>
      <c r="CZ15" s="79">
        <v>0</v>
      </c>
      <c r="DA15" s="79">
        <v>0</v>
      </c>
      <c r="DB15" s="79">
        <v>0</v>
      </c>
      <c r="DC15" s="79">
        <v>0</v>
      </c>
      <c r="DD15" s="79">
        <v>0</v>
      </c>
      <c r="DE15" s="79">
        <v>0</v>
      </c>
      <c r="DF15" s="79">
        <v>0</v>
      </c>
      <c r="DG15" s="79">
        <v>0</v>
      </c>
    </row>
    <row r="16" spans="1:112" ht="19.5" customHeight="1">
      <c r="A16" s="137" t="s">
        <v>92</v>
      </c>
      <c r="B16" s="137" t="s">
        <v>93</v>
      </c>
      <c r="C16" s="137" t="s">
        <v>95</v>
      </c>
      <c r="D16" s="137" t="s">
        <v>290</v>
      </c>
      <c r="E16" s="79">
        <f>SUM(F16,T16,AV16,BH16,BM16,BZ16,CQ16,CT16,CZ16,DC16)</f>
        <v>185882.94</v>
      </c>
      <c r="F16" s="79">
        <v>185882.94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185882.94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  <c r="BN16" s="79">
        <v>0</v>
      </c>
      <c r="BO16" s="79">
        <v>0</v>
      </c>
      <c r="BP16" s="79">
        <v>0</v>
      </c>
      <c r="BQ16" s="79">
        <v>0</v>
      </c>
      <c r="BR16" s="79">
        <v>0</v>
      </c>
      <c r="BS16" s="79">
        <v>0</v>
      </c>
      <c r="BT16" s="79">
        <v>0</v>
      </c>
      <c r="BU16" s="79">
        <v>0</v>
      </c>
      <c r="BV16" s="79">
        <v>0</v>
      </c>
      <c r="BW16" s="79">
        <v>0</v>
      </c>
      <c r="BX16" s="79">
        <v>0</v>
      </c>
      <c r="BY16" s="79">
        <v>0</v>
      </c>
      <c r="BZ16" s="79">
        <v>0</v>
      </c>
      <c r="CA16" s="79">
        <v>0</v>
      </c>
      <c r="CB16" s="79">
        <v>0</v>
      </c>
      <c r="CC16" s="79">
        <v>0</v>
      </c>
      <c r="CD16" s="79">
        <v>0</v>
      </c>
      <c r="CE16" s="79">
        <v>0</v>
      </c>
      <c r="CF16" s="79">
        <v>0</v>
      </c>
      <c r="CG16" s="79">
        <v>0</v>
      </c>
      <c r="CH16" s="79">
        <v>0</v>
      </c>
      <c r="CI16" s="79">
        <v>0</v>
      </c>
      <c r="CJ16" s="79">
        <v>0</v>
      </c>
      <c r="CK16" s="79">
        <v>0</v>
      </c>
      <c r="CL16" s="79">
        <v>0</v>
      </c>
      <c r="CM16" s="79">
        <v>0</v>
      </c>
      <c r="CN16" s="79">
        <v>0</v>
      </c>
      <c r="CO16" s="79">
        <v>0</v>
      </c>
      <c r="CP16" s="79">
        <v>0</v>
      </c>
      <c r="CQ16" s="79">
        <v>0</v>
      </c>
      <c r="CR16" s="79">
        <v>0</v>
      </c>
      <c r="CS16" s="79">
        <v>0</v>
      </c>
      <c r="CT16" s="79">
        <v>0</v>
      </c>
      <c r="CU16" s="79">
        <v>0</v>
      </c>
      <c r="CV16" s="79">
        <v>0</v>
      </c>
      <c r="CW16" s="79">
        <v>0</v>
      </c>
      <c r="CX16" s="79">
        <v>0</v>
      </c>
      <c r="CY16" s="79">
        <v>0</v>
      </c>
      <c r="CZ16" s="79">
        <v>0</v>
      </c>
      <c r="DA16" s="79">
        <v>0</v>
      </c>
      <c r="DB16" s="79">
        <v>0</v>
      </c>
      <c r="DC16" s="79">
        <v>0</v>
      </c>
      <c r="DD16" s="79">
        <v>0</v>
      </c>
      <c r="DE16" s="79">
        <v>0</v>
      </c>
      <c r="DF16" s="79">
        <v>0</v>
      </c>
      <c r="DG16" s="79">
        <v>0</v>
      </c>
    </row>
    <row r="17" spans="1:112" ht="19.5" customHeight="1">
      <c r="A17" s="137" t="s">
        <v>16</v>
      </c>
      <c r="B17" s="137" t="s">
        <v>16</v>
      </c>
      <c r="C17" s="137" t="s">
        <v>16</v>
      </c>
      <c r="D17" s="137" t="s">
        <v>291</v>
      </c>
      <c r="E17" s="79">
        <f>SUM(F17,T17,AV17,BH17,BM17,BZ17,CQ17,CT17,CZ17,DC17)</f>
        <v>258014.01</v>
      </c>
      <c r="F17" s="79">
        <v>258014.01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202199.61</v>
      </c>
      <c r="O17" s="79">
        <v>55814.4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0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79">
        <v>0</v>
      </c>
      <c r="CR17" s="79">
        <v>0</v>
      </c>
      <c r="CS17" s="79">
        <v>0</v>
      </c>
      <c r="CT17" s="79">
        <v>0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</row>
    <row r="18" spans="1:112" ht="19.5" customHeight="1">
      <c r="A18" s="137" t="s">
        <v>16</v>
      </c>
      <c r="B18" s="137" t="s">
        <v>16</v>
      </c>
      <c r="C18" s="137" t="s">
        <v>16</v>
      </c>
      <c r="D18" s="137" t="s">
        <v>292</v>
      </c>
      <c r="E18" s="79">
        <f>SUM(F18,T18,AV18,BH18,BM18,BZ18,CQ18,CT18,CZ18,DC18)</f>
        <v>258014.01</v>
      </c>
      <c r="F18" s="79">
        <v>258014.01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202199.61</v>
      </c>
      <c r="O18" s="79">
        <v>55814.4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79">
        <v>0</v>
      </c>
      <c r="BP18" s="79">
        <v>0</v>
      </c>
      <c r="BQ18" s="79">
        <v>0</v>
      </c>
      <c r="BR18" s="79">
        <v>0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0</v>
      </c>
      <c r="BZ18" s="79">
        <v>0</v>
      </c>
      <c r="CA18" s="79">
        <v>0</v>
      </c>
      <c r="CB18" s="79">
        <v>0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0</v>
      </c>
      <c r="CI18" s="79">
        <v>0</v>
      </c>
      <c r="CJ18" s="79">
        <v>0</v>
      </c>
      <c r="CK18" s="79">
        <v>0</v>
      </c>
      <c r="CL18" s="79">
        <v>0</v>
      </c>
      <c r="CM18" s="79">
        <v>0</v>
      </c>
      <c r="CN18" s="79">
        <v>0</v>
      </c>
      <c r="CO18" s="79">
        <v>0</v>
      </c>
      <c r="CP18" s="79">
        <v>0</v>
      </c>
      <c r="CQ18" s="79">
        <v>0</v>
      </c>
      <c r="CR18" s="79">
        <v>0</v>
      </c>
      <c r="CS18" s="79">
        <v>0</v>
      </c>
      <c r="CT18" s="79">
        <v>0</v>
      </c>
      <c r="CU18" s="79">
        <v>0</v>
      </c>
      <c r="CV18" s="79">
        <v>0</v>
      </c>
      <c r="CW18" s="79">
        <v>0</v>
      </c>
      <c r="CX18" s="79">
        <v>0</v>
      </c>
      <c r="CY18" s="79">
        <v>0</v>
      </c>
      <c r="CZ18" s="79">
        <v>0</v>
      </c>
      <c r="DA18" s="79">
        <v>0</v>
      </c>
      <c r="DB18" s="79">
        <v>0</v>
      </c>
      <c r="DC18" s="79">
        <v>0</v>
      </c>
      <c r="DD18" s="79">
        <v>0</v>
      </c>
      <c r="DE18" s="79">
        <v>0</v>
      </c>
      <c r="DF18" s="79">
        <v>0</v>
      </c>
      <c r="DG18" s="79">
        <v>0</v>
      </c>
    </row>
    <row r="19" spans="1:112" ht="19.5" customHeight="1">
      <c r="A19" s="137" t="s">
        <v>97</v>
      </c>
      <c r="B19" s="137" t="s">
        <v>84</v>
      </c>
      <c r="C19" s="137" t="s">
        <v>85</v>
      </c>
      <c r="D19" s="137" t="s">
        <v>293</v>
      </c>
      <c r="E19" s="79">
        <f>SUM(F19,T19,AV19,BH19,BM19,BZ19,CQ19,CT19,CZ19,DC19)</f>
        <v>202199.61</v>
      </c>
      <c r="F19" s="79">
        <v>202199.61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202199.61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  <c r="BN19" s="79">
        <v>0</v>
      </c>
      <c r="BO19" s="79">
        <v>0</v>
      </c>
      <c r="BP19" s="79">
        <v>0</v>
      </c>
      <c r="BQ19" s="79">
        <v>0</v>
      </c>
      <c r="BR19" s="79">
        <v>0</v>
      </c>
      <c r="BS19" s="79">
        <v>0</v>
      </c>
      <c r="BT19" s="79">
        <v>0</v>
      </c>
      <c r="BU19" s="79">
        <v>0</v>
      </c>
      <c r="BV19" s="79">
        <v>0</v>
      </c>
      <c r="BW19" s="79">
        <v>0</v>
      </c>
      <c r="BX19" s="79">
        <v>0</v>
      </c>
      <c r="BY19" s="79">
        <v>0</v>
      </c>
      <c r="BZ19" s="79">
        <v>0</v>
      </c>
      <c r="CA19" s="79">
        <v>0</v>
      </c>
      <c r="CB19" s="79">
        <v>0</v>
      </c>
      <c r="CC19" s="79">
        <v>0</v>
      </c>
      <c r="CD19" s="79">
        <v>0</v>
      </c>
      <c r="CE19" s="79">
        <v>0</v>
      </c>
      <c r="CF19" s="79">
        <v>0</v>
      </c>
      <c r="CG19" s="79">
        <v>0</v>
      </c>
      <c r="CH19" s="79">
        <v>0</v>
      </c>
      <c r="CI19" s="79">
        <v>0</v>
      </c>
      <c r="CJ19" s="79">
        <v>0</v>
      </c>
      <c r="CK19" s="79">
        <v>0</v>
      </c>
      <c r="CL19" s="79">
        <v>0</v>
      </c>
      <c r="CM19" s="79">
        <v>0</v>
      </c>
      <c r="CN19" s="79">
        <v>0</v>
      </c>
      <c r="CO19" s="79">
        <v>0</v>
      </c>
      <c r="CP19" s="79">
        <v>0</v>
      </c>
      <c r="CQ19" s="79">
        <v>0</v>
      </c>
      <c r="CR19" s="79">
        <v>0</v>
      </c>
      <c r="CS19" s="79">
        <v>0</v>
      </c>
      <c r="CT19" s="79">
        <v>0</v>
      </c>
      <c r="CU19" s="79">
        <v>0</v>
      </c>
      <c r="CV19" s="79">
        <v>0</v>
      </c>
      <c r="CW19" s="79">
        <v>0</v>
      </c>
      <c r="CX19" s="79">
        <v>0</v>
      </c>
      <c r="CY19" s="79">
        <v>0</v>
      </c>
      <c r="CZ19" s="79">
        <v>0</v>
      </c>
      <c r="DA19" s="79">
        <v>0</v>
      </c>
      <c r="DB19" s="79">
        <v>0</v>
      </c>
      <c r="DC19" s="79">
        <v>0</v>
      </c>
      <c r="DD19" s="79">
        <v>0</v>
      </c>
      <c r="DE19" s="79">
        <v>0</v>
      </c>
      <c r="DF19" s="79">
        <v>0</v>
      </c>
      <c r="DG19" s="79">
        <v>0</v>
      </c>
    </row>
    <row r="20" spans="1:112" ht="19.5" customHeight="1">
      <c r="A20" s="137" t="s">
        <v>97</v>
      </c>
      <c r="B20" s="137" t="s">
        <v>84</v>
      </c>
      <c r="C20" s="137" t="s">
        <v>99</v>
      </c>
      <c r="D20" s="137" t="s">
        <v>294</v>
      </c>
      <c r="E20" s="79">
        <f>SUM(F20,T20,AV20,BH20,BM20,BZ20,CQ20,CT20,CZ20,DC20)</f>
        <v>55814.4</v>
      </c>
      <c r="F20" s="79">
        <v>55814.4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55814.4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  <c r="BN20" s="79">
        <v>0</v>
      </c>
      <c r="BO20" s="79">
        <v>0</v>
      </c>
      <c r="BP20" s="79">
        <v>0</v>
      </c>
      <c r="BQ20" s="79">
        <v>0</v>
      </c>
      <c r="BR20" s="79">
        <v>0</v>
      </c>
      <c r="BS20" s="79">
        <v>0</v>
      </c>
      <c r="BT20" s="79">
        <v>0</v>
      </c>
      <c r="BU20" s="79">
        <v>0</v>
      </c>
      <c r="BV20" s="79">
        <v>0</v>
      </c>
      <c r="BW20" s="79">
        <v>0</v>
      </c>
      <c r="BX20" s="79">
        <v>0</v>
      </c>
      <c r="BY20" s="79">
        <v>0</v>
      </c>
      <c r="BZ20" s="79">
        <v>0</v>
      </c>
      <c r="CA20" s="79">
        <v>0</v>
      </c>
      <c r="CB20" s="79">
        <v>0</v>
      </c>
      <c r="CC20" s="79">
        <v>0</v>
      </c>
      <c r="CD20" s="79">
        <v>0</v>
      </c>
      <c r="CE20" s="79">
        <v>0</v>
      </c>
      <c r="CF20" s="79">
        <v>0</v>
      </c>
      <c r="CG20" s="79">
        <v>0</v>
      </c>
      <c r="CH20" s="79">
        <v>0</v>
      </c>
      <c r="CI20" s="79">
        <v>0</v>
      </c>
      <c r="CJ20" s="79">
        <v>0</v>
      </c>
      <c r="CK20" s="79">
        <v>0</v>
      </c>
      <c r="CL20" s="79">
        <v>0</v>
      </c>
      <c r="CM20" s="79">
        <v>0</v>
      </c>
      <c r="CN20" s="79">
        <v>0</v>
      </c>
      <c r="CO20" s="79">
        <v>0</v>
      </c>
      <c r="CP20" s="79">
        <v>0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0</v>
      </c>
      <c r="CW20" s="79">
        <v>0</v>
      </c>
      <c r="CX20" s="79">
        <v>0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  <c r="DD20" s="79">
        <v>0</v>
      </c>
      <c r="DE20" s="79">
        <v>0</v>
      </c>
      <c r="DF20" s="79">
        <v>0</v>
      </c>
      <c r="DG20" s="79">
        <v>0</v>
      </c>
    </row>
    <row r="21" spans="1:112" ht="19.5" customHeight="1">
      <c r="A21" s="137" t="s">
        <v>16</v>
      </c>
      <c r="B21" s="137" t="s">
        <v>16</v>
      </c>
      <c r="C21" s="137" t="s">
        <v>16</v>
      </c>
      <c r="D21" s="137" t="s">
        <v>295</v>
      </c>
      <c r="E21" s="79">
        <f>SUM(F21,T21,AV21,BH21,BM21,BZ21,CQ21,CT21,CZ21,DC21)</f>
        <v>346750.3</v>
      </c>
      <c r="F21" s="79">
        <v>346750.3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346750.3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0</v>
      </c>
      <c r="BP21" s="79">
        <v>0</v>
      </c>
      <c r="BQ21" s="79">
        <v>0</v>
      </c>
      <c r="BR21" s="79">
        <v>0</v>
      </c>
      <c r="BS21" s="79">
        <v>0</v>
      </c>
      <c r="BT21" s="79">
        <v>0</v>
      </c>
      <c r="BU21" s="79">
        <v>0</v>
      </c>
      <c r="BV21" s="79">
        <v>0</v>
      </c>
      <c r="BW21" s="79">
        <v>0</v>
      </c>
      <c r="BX21" s="79">
        <v>0</v>
      </c>
      <c r="BY21" s="79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0</v>
      </c>
      <c r="CH21" s="79">
        <v>0</v>
      </c>
      <c r="CI21" s="79">
        <v>0</v>
      </c>
      <c r="CJ21" s="79">
        <v>0</v>
      </c>
      <c r="CK21" s="79">
        <v>0</v>
      </c>
      <c r="CL21" s="79">
        <v>0</v>
      </c>
      <c r="CM21" s="79">
        <v>0</v>
      </c>
      <c r="CN21" s="79">
        <v>0</v>
      </c>
      <c r="CO21" s="79">
        <v>0</v>
      </c>
      <c r="CP21" s="79">
        <v>0</v>
      </c>
      <c r="CQ21" s="79">
        <v>0</v>
      </c>
      <c r="CR21" s="79">
        <v>0</v>
      </c>
      <c r="CS21" s="79">
        <v>0</v>
      </c>
      <c r="CT21" s="79">
        <v>0</v>
      </c>
      <c r="CU21" s="79">
        <v>0</v>
      </c>
      <c r="CV21" s="79">
        <v>0</v>
      </c>
      <c r="CW21" s="79">
        <v>0</v>
      </c>
      <c r="CX21" s="79">
        <v>0</v>
      </c>
      <c r="CY21" s="79">
        <v>0</v>
      </c>
      <c r="CZ21" s="79">
        <v>0</v>
      </c>
      <c r="DA21" s="79">
        <v>0</v>
      </c>
      <c r="DB21" s="79">
        <v>0</v>
      </c>
      <c r="DC21" s="79">
        <v>0</v>
      </c>
      <c r="DD21" s="79">
        <v>0</v>
      </c>
      <c r="DE21" s="79">
        <v>0</v>
      </c>
      <c r="DF21" s="79">
        <v>0</v>
      </c>
      <c r="DG21" s="79">
        <v>0</v>
      </c>
    </row>
    <row r="22" spans="1:112" ht="19.5" customHeight="1">
      <c r="A22" s="137" t="s">
        <v>16</v>
      </c>
      <c r="B22" s="137" t="s">
        <v>16</v>
      </c>
      <c r="C22" s="137" t="s">
        <v>16</v>
      </c>
      <c r="D22" s="137" t="s">
        <v>296</v>
      </c>
      <c r="E22" s="79">
        <f>SUM(F22,T22,AV22,BH22,BM22,BZ22,CQ22,CT22,CZ22,DC22)</f>
        <v>346750.3</v>
      </c>
      <c r="F22" s="79">
        <v>346750.3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346750.3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  <c r="BJ22" s="79">
        <v>0</v>
      </c>
      <c r="BK22" s="79">
        <v>0</v>
      </c>
      <c r="BL22" s="79">
        <v>0</v>
      </c>
      <c r="BM22" s="79">
        <v>0</v>
      </c>
      <c r="BN22" s="79">
        <v>0</v>
      </c>
      <c r="BO22" s="79">
        <v>0</v>
      </c>
      <c r="BP22" s="79">
        <v>0</v>
      </c>
      <c r="BQ22" s="79">
        <v>0</v>
      </c>
      <c r="BR22" s="79">
        <v>0</v>
      </c>
      <c r="BS22" s="79">
        <v>0</v>
      </c>
      <c r="BT22" s="79">
        <v>0</v>
      </c>
      <c r="BU22" s="79">
        <v>0</v>
      </c>
      <c r="BV22" s="79">
        <v>0</v>
      </c>
      <c r="BW22" s="79">
        <v>0</v>
      </c>
      <c r="BX22" s="79">
        <v>0</v>
      </c>
      <c r="BY22" s="79">
        <v>0</v>
      </c>
      <c r="BZ22" s="79">
        <v>0</v>
      </c>
      <c r="CA22" s="79">
        <v>0</v>
      </c>
      <c r="CB22" s="79">
        <v>0</v>
      </c>
      <c r="CC22" s="79">
        <v>0</v>
      </c>
      <c r="CD22" s="79">
        <v>0</v>
      </c>
      <c r="CE22" s="79">
        <v>0</v>
      </c>
      <c r="CF22" s="79">
        <v>0</v>
      </c>
      <c r="CG22" s="79">
        <v>0</v>
      </c>
      <c r="CH22" s="79">
        <v>0</v>
      </c>
      <c r="CI22" s="79">
        <v>0</v>
      </c>
      <c r="CJ22" s="79">
        <v>0</v>
      </c>
      <c r="CK22" s="79">
        <v>0</v>
      </c>
      <c r="CL22" s="79">
        <v>0</v>
      </c>
      <c r="CM22" s="79">
        <v>0</v>
      </c>
      <c r="CN22" s="79">
        <v>0</v>
      </c>
      <c r="CO22" s="79">
        <v>0</v>
      </c>
      <c r="CP22" s="79">
        <v>0</v>
      </c>
      <c r="CQ22" s="79">
        <v>0</v>
      </c>
      <c r="CR22" s="79">
        <v>0</v>
      </c>
      <c r="CS22" s="79">
        <v>0</v>
      </c>
      <c r="CT22" s="79">
        <v>0</v>
      </c>
      <c r="CU22" s="79">
        <v>0</v>
      </c>
      <c r="CV22" s="79">
        <v>0</v>
      </c>
      <c r="CW22" s="79">
        <v>0</v>
      </c>
      <c r="CX22" s="79">
        <v>0</v>
      </c>
      <c r="CY22" s="79">
        <v>0</v>
      </c>
      <c r="CZ22" s="79">
        <v>0</v>
      </c>
      <c r="DA22" s="79">
        <v>0</v>
      </c>
      <c r="DB22" s="79">
        <v>0</v>
      </c>
      <c r="DC22" s="79">
        <v>0</v>
      </c>
      <c r="DD22" s="79">
        <v>0</v>
      </c>
      <c r="DE22" s="79">
        <v>0</v>
      </c>
      <c r="DF22" s="79">
        <v>0</v>
      </c>
      <c r="DG22" s="79">
        <v>0</v>
      </c>
    </row>
    <row r="23" spans="1:112" ht="19.5" customHeight="1">
      <c r="A23" s="137" t="s">
        <v>101</v>
      </c>
      <c r="B23" s="137" t="s">
        <v>102</v>
      </c>
      <c r="C23" s="137" t="s">
        <v>85</v>
      </c>
      <c r="D23" s="137" t="s">
        <v>168</v>
      </c>
      <c r="E23" s="79">
        <f>SUM(F23,T23,AV23,BH23,BM23,BZ23,CQ23,CT23,CZ23,DC23)</f>
        <v>346750.3</v>
      </c>
      <c r="F23" s="79">
        <v>346750.3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346750.3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79">
        <v>0</v>
      </c>
      <c r="BR23" s="79">
        <v>0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79">
        <v>0</v>
      </c>
      <c r="BZ23" s="79">
        <v>0</v>
      </c>
      <c r="CA23" s="79">
        <v>0</v>
      </c>
      <c r="CB23" s="79">
        <v>0</v>
      </c>
      <c r="CC23" s="79">
        <v>0</v>
      </c>
      <c r="CD23" s="79">
        <v>0</v>
      </c>
      <c r="CE23" s="79">
        <v>0</v>
      </c>
      <c r="CF23" s="79">
        <v>0</v>
      </c>
      <c r="CG23" s="79">
        <v>0</v>
      </c>
      <c r="CH23" s="79">
        <v>0</v>
      </c>
      <c r="CI23" s="79">
        <v>0</v>
      </c>
      <c r="CJ23" s="79">
        <v>0</v>
      </c>
      <c r="CK23" s="79">
        <v>0</v>
      </c>
      <c r="CL23" s="79">
        <v>0</v>
      </c>
      <c r="CM23" s="79">
        <v>0</v>
      </c>
      <c r="CN23" s="79">
        <v>0</v>
      </c>
      <c r="CO23" s="79">
        <v>0</v>
      </c>
      <c r="CP23" s="79">
        <v>0</v>
      </c>
      <c r="CQ23" s="79">
        <v>0</v>
      </c>
      <c r="CR23" s="79">
        <v>0</v>
      </c>
      <c r="CS23" s="79">
        <v>0</v>
      </c>
      <c r="CT23" s="79">
        <v>0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0</v>
      </c>
      <c r="DD23" s="79">
        <v>0</v>
      </c>
      <c r="DE23" s="79">
        <v>0</v>
      </c>
      <c r="DF23" s="79">
        <v>0</v>
      </c>
      <c r="DG23" s="79">
        <v>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143"/>
      <c r="E1" s="13"/>
      <c r="F1" s="13"/>
      <c r="G1" s="9" t="s">
        <v>297</v>
      </c>
    </row>
    <row r="2" spans="1:7" ht="25.5" customHeight="1">
      <c r="A2" s="10" t="s">
        <v>298</v>
      </c>
      <c r="B2" s="10"/>
      <c r="C2" s="10"/>
      <c r="D2" s="10"/>
      <c r="E2" s="10"/>
      <c r="F2" s="10"/>
      <c r="G2" s="10"/>
    </row>
    <row r="3" spans="1:7" ht="19.5" customHeight="1">
      <c r="A3" s="131" t="s">
        <v>5</v>
      </c>
      <c r="B3" s="40"/>
      <c r="C3" s="40"/>
      <c r="D3" s="40"/>
      <c r="E3" s="41"/>
      <c r="F3" s="41"/>
      <c r="G3" s="9" t="s">
        <v>6</v>
      </c>
    </row>
    <row r="4" spans="1:7" ht="19.5" customHeight="1">
      <c r="A4" s="144" t="s">
        <v>299</v>
      </c>
      <c r="B4" s="145"/>
      <c r="C4" s="145"/>
      <c r="D4" s="146"/>
      <c r="E4" s="47" t="s">
        <v>106</v>
      </c>
      <c r="F4" s="52"/>
      <c r="G4" s="52"/>
    </row>
    <row r="5" spans="1:7" ht="19.5" customHeight="1">
      <c r="A5" s="44" t="s">
        <v>67</v>
      </c>
      <c r="B5" s="46"/>
      <c r="C5" s="147" t="s">
        <v>68</v>
      </c>
      <c r="D5" s="148" t="s">
        <v>300</v>
      </c>
      <c r="E5" s="52" t="s">
        <v>59</v>
      </c>
      <c r="F5" s="149" t="s">
        <v>301</v>
      </c>
      <c r="G5" s="150" t="s">
        <v>302</v>
      </c>
    </row>
    <row r="6" spans="1:7" ht="33.75" customHeight="1">
      <c r="A6" s="63" t="s">
        <v>79</v>
      </c>
      <c r="B6" s="65" t="s">
        <v>80</v>
      </c>
      <c r="C6" s="151"/>
      <c r="D6" s="152"/>
      <c r="E6" s="67"/>
      <c r="F6" s="153"/>
      <c r="G6" s="154"/>
    </row>
    <row r="7" spans="1:7" ht="19.5" customHeight="1">
      <c r="A7" s="72" t="s">
        <v>16</v>
      </c>
      <c r="B7" s="155" t="s">
        <v>16</v>
      </c>
      <c r="C7" s="156" t="s">
        <v>16</v>
      </c>
      <c r="D7" s="72" t="s">
        <v>59</v>
      </c>
      <c r="E7" s="157">
        <v>4279787.98</v>
      </c>
      <c r="F7" s="77">
        <v>3739037.98</v>
      </c>
      <c r="G7" s="79">
        <v>540750</v>
      </c>
    </row>
    <row r="8" spans="1:7" ht="19.5" customHeight="1">
      <c r="A8" s="72" t="s">
        <v>16</v>
      </c>
      <c r="B8" s="155" t="s">
        <v>16</v>
      </c>
      <c r="C8" s="156" t="s">
        <v>82</v>
      </c>
      <c r="D8" s="72" t="s">
        <v>0</v>
      </c>
      <c r="E8" s="157">
        <v>4279787.98</v>
      </c>
      <c r="F8" s="77">
        <v>3739037.98</v>
      </c>
      <c r="G8" s="79">
        <v>540750</v>
      </c>
    </row>
    <row r="9" spans="1:7" ht="19.5" customHeight="1">
      <c r="A9" s="72" t="s">
        <v>303</v>
      </c>
      <c r="B9" s="155" t="s">
        <v>16</v>
      </c>
      <c r="C9" s="156" t="s">
        <v>16</v>
      </c>
      <c r="D9" s="72" t="s">
        <v>304</v>
      </c>
      <c r="E9" s="157">
        <v>3684845.98</v>
      </c>
      <c r="F9" s="77">
        <v>3684845.98</v>
      </c>
      <c r="G9" s="79">
        <v>0</v>
      </c>
    </row>
    <row r="10" spans="1:7" ht="19.5" customHeight="1">
      <c r="A10" s="72" t="s">
        <v>305</v>
      </c>
      <c r="B10" s="155" t="s">
        <v>85</v>
      </c>
      <c r="C10" s="156" t="s">
        <v>86</v>
      </c>
      <c r="D10" s="72" t="s">
        <v>306</v>
      </c>
      <c r="E10" s="157">
        <v>908916</v>
      </c>
      <c r="F10" s="77">
        <v>908916</v>
      </c>
      <c r="G10" s="79">
        <v>0</v>
      </c>
    </row>
    <row r="11" spans="1:7" ht="19.5" customHeight="1">
      <c r="A11" s="72" t="s">
        <v>305</v>
      </c>
      <c r="B11" s="155" t="s">
        <v>102</v>
      </c>
      <c r="C11" s="156" t="s">
        <v>86</v>
      </c>
      <c r="D11" s="72" t="s">
        <v>307</v>
      </c>
      <c r="E11" s="157">
        <v>1250880</v>
      </c>
      <c r="F11" s="77">
        <v>1250880</v>
      </c>
      <c r="G11" s="79">
        <v>0</v>
      </c>
    </row>
    <row r="12" spans="1:7" ht="19.5" customHeight="1">
      <c r="A12" s="72" t="s">
        <v>305</v>
      </c>
      <c r="B12" s="155" t="s">
        <v>99</v>
      </c>
      <c r="C12" s="156" t="s">
        <v>86</v>
      </c>
      <c r="D12" s="72" t="s">
        <v>308</v>
      </c>
      <c r="E12" s="157">
        <v>75743</v>
      </c>
      <c r="F12" s="77">
        <v>75743</v>
      </c>
      <c r="G12" s="79">
        <v>0</v>
      </c>
    </row>
    <row r="13" spans="1:7" ht="19.5" customHeight="1">
      <c r="A13" s="72" t="s">
        <v>305</v>
      </c>
      <c r="B13" s="155" t="s">
        <v>309</v>
      </c>
      <c r="C13" s="156" t="s">
        <v>86</v>
      </c>
      <c r="D13" s="72" t="s">
        <v>310</v>
      </c>
      <c r="E13" s="157">
        <v>88285.8</v>
      </c>
      <c r="F13" s="77">
        <v>88285.8</v>
      </c>
      <c r="G13" s="79">
        <v>0</v>
      </c>
    </row>
    <row r="14" spans="1:7" ht="19.5" customHeight="1">
      <c r="A14" s="72" t="s">
        <v>305</v>
      </c>
      <c r="B14" s="155" t="s">
        <v>175</v>
      </c>
      <c r="C14" s="156" t="s">
        <v>86</v>
      </c>
      <c r="D14" s="72" t="s">
        <v>311</v>
      </c>
      <c r="E14" s="157">
        <v>464707.36</v>
      </c>
      <c r="F14" s="77">
        <v>464707.36</v>
      </c>
      <c r="G14" s="79">
        <v>0</v>
      </c>
    </row>
    <row r="15" spans="1:7" ht="19.5" customHeight="1">
      <c r="A15" s="72" t="s">
        <v>305</v>
      </c>
      <c r="B15" s="155" t="s">
        <v>177</v>
      </c>
      <c r="C15" s="156" t="s">
        <v>86</v>
      </c>
      <c r="D15" s="72" t="s">
        <v>312</v>
      </c>
      <c r="E15" s="157">
        <v>185882.94</v>
      </c>
      <c r="F15" s="77">
        <v>185882.94</v>
      </c>
      <c r="G15" s="79">
        <v>0</v>
      </c>
    </row>
    <row r="16" spans="1:7" ht="19.5" customHeight="1">
      <c r="A16" s="72" t="s">
        <v>305</v>
      </c>
      <c r="B16" s="155" t="s">
        <v>313</v>
      </c>
      <c r="C16" s="156" t="s">
        <v>86</v>
      </c>
      <c r="D16" s="72" t="s">
        <v>314</v>
      </c>
      <c r="E16" s="157">
        <v>202199.61</v>
      </c>
      <c r="F16" s="77">
        <v>202199.61</v>
      </c>
      <c r="G16" s="79">
        <v>0</v>
      </c>
    </row>
    <row r="17" spans="1:7" ht="19.5" customHeight="1">
      <c r="A17" s="72" t="s">
        <v>305</v>
      </c>
      <c r="B17" s="155" t="s">
        <v>84</v>
      </c>
      <c r="C17" s="156" t="s">
        <v>86</v>
      </c>
      <c r="D17" s="72" t="s">
        <v>315</v>
      </c>
      <c r="E17" s="157">
        <v>55814.4</v>
      </c>
      <c r="F17" s="77">
        <v>55814.4</v>
      </c>
      <c r="G17" s="79">
        <v>0</v>
      </c>
    </row>
    <row r="18" spans="1:7" ht="19.5" customHeight="1">
      <c r="A18" s="72" t="s">
        <v>305</v>
      </c>
      <c r="B18" s="155" t="s">
        <v>316</v>
      </c>
      <c r="C18" s="156" t="s">
        <v>86</v>
      </c>
      <c r="D18" s="72" t="s">
        <v>317</v>
      </c>
      <c r="E18" s="157">
        <v>97266.57</v>
      </c>
      <c r="F18" s="77">
        <v>97266.57</v>
      </c>
      <c r="G18" s="79">
        <v>0</v>
      </c>
    </row>
    <row r="19" spans="1:7" ht="19.5" customHeight="1">
      <c r="A19" s="72" t="s">
        <v>305</v>
      </c>
      <c r="B19" s="155" t="s">
        <v>318</v>
      </c>
      <c r="C19" s="156" t="s">
        <v>86</v>
      </c>
      <c r="D19" s="72" t="s">
        <v>168</v>
      </c>
      <c r="E19" s="157">
        <v>346750.3</v>
      </c>
      <c r="F19" s="77">
        <v>346750.3</v>
      </c>
      <c r="G19" s="79">
        <v>0</v>
      </c>
    </row>
    <row r="20" spans="1:7" ht="19.5" customHeight="1">
      <c r="A20" s="72" t="s">
        <v>305</v>
      </c>
      <c r="B20" s="155" t="s">
        <v>90</v>
      </c>
      <c r="C20" s="156" t="s">
        <v>86</v>
      </c>
      <c r="D20" s="72" t="s">
        <v>169</v>
      </c>
      <c r="E20" s="157">
        <v>8400</v>
      </c>
      <c r="F20" s="77">
        <v>8400</v>
      </c>
      <c r="G20" s="79">
        <v>0</v>
      </c>
    </row>
    <row r="21" spans="1:7" ht="19.5" customHeight="1">
      <c r="A21" s="72" t="s">
        <v>319</v>
      </c>
      <c r="B21" s="155" t="s">
        <v>16</v>
      </c>
      <c r="C21" s="156" t="s">
        <v>16</v>
      </c>
      <c r="D21" s="72" t="s">
        <v>320</v>
      </c>
      <c r="E21" s="157">
        <v>540750</v>
      </c>
      <c r="F21" s="77">
        <v>0</v>
      </c>
      <c r="G21" s="79">
        <v>540750</v>
      </c>
    </row>
    <row r="22" spans="1:7" ht="19.5" customHeight="1">
      <c r="A22" s="72" t="s">
        <v>321</v>
      </c>
      <c r="B22" s="155" t="s">
        <v>85</v>
      </c>
      <c r="C22" s="156" t="s">
        <v>86</v>
      </c>
      <c r="D22" s="72" t="s">
        <v>322</v>
      </c>
      <c r="E22" s="157">
        <v>163750</v>
      </c>
      <c r="F22" s="77">
        <v>0</v>
      </c>
      <c r="G22" s="79">
        <v>163750</v>
      </c>
    </row>
    <row r="23" spans="1:7" ht="19.5" customHeight="1">
      <c r="A23" s="72" t="s">
        <v>321</v>
      </c>
      <c r="B23" s="155" t="s">
        <v>102</v>
      </c>
      <c r="C23" s="156" t="s">
        <v>86</v>
      </c>
      <c r="D23" s="72" t="s">
        <v>323</v>
      </c>
      <c r="E23" s="157">
        <v>15000</v>
      </c>
      <c r="F23" s="77">
        <v>0</v>
      </c>
      <c r="G23" s="79">
        <v>15000</v>
      </c>
    </row>
    <row r="24" spans="1:7" ht="19.5" customHeight="1">
      <c r="A24" s="72" t="s">
        <v>321</v>
      </c>
      <c r="B24" s="155" t="s">
        <v>93</v>
      </c>
      <c r="C24" s="156" t="s">
        <v>86</v>
      </c>
      <c r="D24" s="72" t="s">
        <v>324</v>
      </c>
      <c r="E24" s="157">
        <v>3000</v>
      </c>
      <c r="F24" s="77">
        <v>0</v>
      </c>
      <c r="G24" s="79">
        <v>3000</v>
      </c>
    </row>
    <row r="25" spans="1:7" ht="19.5" customHeight="1">
      <c r="A25" s="72" t="s">
        <v>321</v>
      </c>
      <c r="B25" s="155" t="s">
        <v>95</v>
      </c>
      <c r="C25" s="156" t="s">
        <v>86</v>
      </c>
      <c r="D25" s="72" t="s">
        <v>325</v>
      </c>
      <c r="E25" s="157">
        <v>25000</v>
      </c>
      <c r="F25" s="77">
        <v>0</v>
      </c>
      <c r="G25" s="79">
        <v>25000</v>
      </c>
    </row>
    <row r="26" spans="1:7" ht="19.5" customHeight="1">
      <c r="A26" s="72" t="s">
        <v>321</v>
      </c>
      <c r="B26" s="155" t="s">
        <v>309</v>
      </c>
      <c r="C26" s="156" t="s">
        <v>86</v>
      </c>
      <c r="D26" s="72" t="s">
        <v>326</v>
      </c>
      <c r="E26" s="157">
        <v>70000</v>
      </c>
      <c r="F26" s="77">
        <v>0</v>
      </c>
      <c r="G26" s="79">
        <v>70000</v>
      </c>
    </row>
    <row r="27" spans="1:7" ht="19.5" customHeight="1">
      <c r="A27" s="72" t="s">
        <v>321</v>
      </c>
      <c r="B27" s="155" t="s">
        <v>84</v>
      </c>
      <c r="C27" s="156" t="s">
        <v>86</v>
      </c>
      <c r="D27" s="72" t="s">
        <v>327</v>
      </c>
      <c r="E27" s="157">
        <v>222500</v>
      </c>
      <c r="F27" s="77">
        <v>0</v>
      </c>
      <c r="G27" s="79">
        <v>222500</v>
      </c>
    </row>
    <row r="28" spans="1:7" ht="19.5" customHeight="1">
      <c r="A28" s="72" t="s">
        <v>321</v>
      </c>
      <c r="B28" s="155" t="s">
        <v>328</v>
      </c>
      <c r="C28" s="156" t="s">
        <v>86</v>
      </c>
      <c r="D28" s="72" t="s">
        <v>174</v>
      </c>
      <c r="E28" s="157">
        <v>10000</v>
      </c>
      <c r="F28" s="77">
        <v>0</v>
      </c>
      <c r="G28" s="79">
        <v>10000</v>
      </c>
    </row>
    <row r="29" spans="1:7" ht="19.5" customHeight="1">
      <c r="A29" s="72" t="s">
        <v>321</v>
      </c>
      <c r="B29" s="155" t="s">
        <v>329</v>
      </c>
      <c r="C29" s="156" t="s">
        <v>86</v>
      </c>
      <c r="D29" s="72" t="s">
        <v>176</v>
      </c>
      <c r="E29" s="157">
        <v>31500</v>
      </c>
      <c r="F29" s="77">
        <v>0</v>
      </c>
      <c r="G29" s="79">
        <v>31500</v>
      </c>
    </row>
    <row r="30" spans="1:7" ht="19.5" customHeight="1">
      <c r="A30" s="72" t="s">
        <v>330</v>
      </c>
      <c r="B30" s="155" t="s">
        <v>16</v>
      </c>
      <c r="C30" s="156" t="s">
        <v>16</v>
      </c>
      <c r="D30" s="72" t="s">
        <v>331</v>
      </c>
      <c r="E30" s="157">
        <v>54192</v>
      </c>
      <c r="F30" s="77">
        <v>54192</v>
      </c>
      <c r="G30" s="79">
        <v>0</v>
      </c>
    </row>
    <row r="31" spans="1:7" ht="19.5" customHeight="1">
      <c r="A31" s="72" t="s">
        <v>332</v>
      </c>
      <c r="B31" s="155" t="s">
        <v>93</v>
      </c>
      <c r="C31" s="156" t="s">
        <v>86</v>
      </c>
      <c r="D31" s="72" t="s">
        <v>333</v>
      </c>
      <c r="E31" s="157">
        <v>5460</v>
      </c>
      <c r="F31" s="77">
        <v>5460</v>
      </c>
      <c r="G31" s="79">
        <v>0</v>
      </c>
    </row>
    <row r="32" spans="1:7" ht="19.5" customHeight="1">
      <c r="A32" s="72" t="s">
        <v>332</v>
      </c>
      <c r="B32" s="155" t="s">
        <v>177</v>
      </c>
      <c r="C32" s="156" t="s">
        <v>86</v>
      </c>
      <c r="D32" s="72" t="s">
        <v>334</v>
      </c>
      <c r="E32" s="157">
        <v>732</v>
      </c>
      <c r="F32" s="77">
        <v>732</v>
      </c>
      <c r="G32" s="79">
        <v>0</v>
      </c>
    </row>
    <row r="33" spans="1:7" ht="19.5" customHeight="1">
      <c r="A33" s="72" t="s">
        <v>332</v>
      </c>
      <c r="B33" s="155" t="s">
        <v>90</v>
      </c>
      <c r="C33" s="156" t="s">
        <v>86</v>
      </c>
      <c r="D33" s="72" t="s">
        <v>335</v>
      </c>
      <c r="E33" s="157">
        <v>48000</v>
      </c>
      <c r="F33" s="77">
        <v>48000</v>
      </c>
      <c r="G33" s="79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5"/>
      <c r="B1" s="36"/>
      <c r="C1" s="36"/>
      <c r="D1" s="36"/>
      <c r="E1" s="36"/>
      <c r="F1" s="130" t="s">
        <v>336</v>
      </c>
    </row>
    <row r="2" spans="1:6" ht="19.5" customHeight="1">
      <c r="A2" s="10" t="s">
        <v>337</v>
      </c>
      <c r="B2" s="10"/>
      <c r="C2" s="10"/>
      <c r="D2" s="10"/>
      <c r="E2" s="10"/>
      <c r="F2" s="10"/>
    </row>
    <row r="3" spans="1:6" ht="19.5" customHeight="1">
      <c r="A3" s="131" t="s">
        <v>5</v>
      </c>
      <c r="B3" s="40"/>
      <c r="C3" s="40"/>
      <c r="D3" s="158"/>
      <c r="E3" s="158"/>
      <c r="F3" s="9" t="s">
        <v>6</v>
      </c>
    </row>
    <row r="4" spans="1:6" ht="19.5" customHeight="1">
      <c r="A4" s="44" t="s">
        <v>67</v>
      </c>
      <c r="B4" s="45"/>
      <c r="C4" s="46"/>
      <c r="D4" s="159" t="s">
        <v>68</v>
      </c>
      <c r="E4" s="160" t="s">
        <v>338</v>
      </c>
      <c r="F4" s="149" t="s">
        <v>72</v>
      </c>
    </row>
    <row r="5" spans="1:6" ht="19.5" customHeight="1">
      <c r="A5" s="64" t="s">
        <v>79</v>
      </c>
      <c r="B5" s="63" t="s">
        <v>80</v>
      </c>
      <c r="C5" s="65" t="s">
        <v>81</v>
      </c>
      <c r="D5" s="161"/>
      <c r="E5" s="160"/>
      <c r="F5" s="162"/>
    </row>
    <row r="6" spans="1:6" ht="19.5" customHeight="1">
      <c r="A6" s="155" t="s">
        <v>16</v>
      </c>
      <c r="B6" s="155" t="s">
        <v>16</v>
      </c>
      <c r="C6" s="155" t="s">
        <v>16</v>
      </c>
      <c r="D6" s="163" t="s">
        <v>16</v>
      </c>
      <c r="E6" s="163" t="s">
        <v>59</v>
      </c>
      <c r="F6" s="79">
        <v>430000</v>
      </c>
    </row>
    <row r="7" spans="1:6" ht="19.5" customHeight="1">
      <c r="A7" s="155" t="s">
        <v>16</v>
      </c>
      <c r="B7" s="155" t="s">
        <v>16</v>
      </c>
      <c r="C7" s="155" t="s">
        <v>16</v>
      </c>
      <c r="D7" s="163" t="s">
        <v>82</v>
      </c>
      <c r="E7" s="163" t="s">
        <v>0</v>
      </c>
      <c r="F7" s="79">
        <v>430000</v>
      </c>
    </row>
    <row r="8" spans="1:6" ht="19.5" customHeight="1">
      <c r="A8" s="155" t="s">
        <v>16</v>
      </c>
      <c r="B8" s="155" t="s">
        <v>16</v>
      </c>
      <c r="C8" s="155" t="s">
        <v>16</v>
      </c>
      <c r="D8" s="163" t="s">
        <v>16</v>
      </c>
      <c r="E8" s="163" t="s">
        <v>87</v>
      </c>
      <c r="F8" s="79">
        <v>80000</v>
      </c>
    </row>
    <row r="9" spans="1:6" ht="19.5" customHeight="1">
      <c r="A9" s="155" t="s">
        <v>83</v>
      </c>
      <c r="B9" s="155" t="s">
        <v>84</v>
      </c>
      <c r="C9" s="155" t="s">
        <v>85</v>
      </c>
      <c r="D9" s="163" t="s">
        <v>86</v>
      </c>
      <c r="E9" s="163" t="s">
        <v>339</v>
      </c>
      <c r="F9" s="79">
        <v>30000</v>
      </c>
    </row>
    <row r="10" spans="1:6" ht="19.5" customHeight="1">
      <c r="A10" s="155" t="s">
        <v>83</v>
      </c>
      <c r="B10" s="155" t="s">
        <v>84</v>
      </c>
      <c r="C10" s="155" t="s">
        <v>85</v>
      </c>
      <c r="D10" s="163" t="s">
        <v>86</v>
      </c>
      <c r="E10" s="163" t="s">
        <v>340</v>
      </c>
      <c r="F10" s="79">
        <v>50000</v>
      </c>
    </row>
    <row r="11" spans="1:6" ht="19.5" customHeight="1">
      <c r="A11" s="155" t="s">
        <v>16</v>
      </c>
      <c r="B11" s="155" t="s">
        <v>16</v>
      </c>
      <c r="C11" s="155" t="s">
        <v>16</v>
      </c>
      <c r="D11" s="163" t="s">
        <v>16</v>
      </c>
      <c r="E11" s="163" t="s">
        <v>89</v>
      </c>
      <c r="F11" s="79">
        <v>150000</v>
      </c>
    </row>
    <row r="12" spans="1:6" ht="19.5" customHeight="1">
      <c r="A12" s="155" t="s">
        <v>83</v>
      </c>
      <c r="B12" s="155" t="s">
        <v>84</v>
      </c>
      <c r="C12" s="155" t="s">
        <v>88</v>
      </c>
      <c r="D12" s="163" t="s">
        <v>86</v>
      </c>
      <c r="E12" s="163" t="s">
        <v>285</v>
      </c>
      <c r="F12" s="79">
        <v>150000</v>
      </c>
    </row>
    <row r="13" spans="1:6" ht="19.5" customHeight="1">
      <c r="A13" s="155" t="s">
        <v>16</v>
      </c>
      <c r="B13" s="155" t="s">
        <v>16</v>
      </c>
      <c r="C13" s="155" t="s">
        <v>16</v>
      </c>
      <c r="D13" s="163" t="s">
        <v>16</v>
      </c>
      <c r="E13" s="163" t="s">
        <v>91</v>
      </c>
      <c r="F13" s="79">
        <v>200000</v>
      </c>
    </row>
    <row r="14" spans="1:6" ht="19.5" customHeight="1">
      <c r="A14" s="155" t="s">
        <v>83</v>
      </c>
      <c r="B14" s="155" t="s">
        <v>84</v>
      </c>
      <c r="C14" s="155" t="s">
        <v>90</v>
      </c>
      <c r="D14" s="163" t="s">
        <v>86</v>
      </c>
      <c r="E14" s="163" t="s">
        <v>341</v>
      </c>
      <c r="F14" s="79">
        <v>200000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LENOVO-571653A5\Owner</cp:lastModifiedBy>
  <dcterms:modified xsi:type="dcterms:W3CDTF">2021-06-01T07:23:35Z</dcterms:modified>
  <cp:category/>
  <cp:version/>
  <cp:contentType/>
  <cp:contentStatus/>
</cp:coreProperties>
</file>